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date1904="1"/>
  <bookViews>
    <workbookView xWindow="555" yWindow="300" windowWidth="9720" windowHeight="7320" activeTab="0"/>
  </bookViews>
  <sheets>
    <sheet name="Badische_S_JKM_03.xls" sheetId="1" r:id="rId1"/>
  </sheets>
  <definedNames/>
  <calcPr fullCalcOnLoad="1"/>
</workbook>
</file>

<file path=xl/sharedStrings.xml><?xml version="1.0" encoding="utf-8"?>
<sst xmlns="http://schemas.openxmlformats.org/spreadsheetml/2006/main" count="156" uniqueCount="59">
  <si>
    <t>Ergebnisse der Badische Senioren und AK VII - Jugendkreiscastingmeisterschaften Ortenau am 11.05.2003</t>
  </si>
  <si>
    <t>in Ichenheim</t>
  </si>
  <si>
    <t>Mehrkampf-Ergebnisse für die Rangliste sind fett gedruckt.</t>
  </si>
  <si>
    <t>Klasse 1  U-10  (Geburtsjahr 1993 und jünger)  Dreikampf verkürzte Entfernungen</t>
  </si>
  <si>
    <t>Platz</t>
  </si>
  <si>
    <t>Nr.</t>
  </si>
  <si>
    <t>Name</t>
  </si>
  <si>
    <t>Verein</t>
  </si>
  <si>
    <t>Geb.</t>
  </si>
  <si>
    <t>D.3</t>
  </si>
  <si>
    <t>D.4</t>
  </si>
  <si>
    <t>D.5</t>
  </si>
  <si>
    <t>Dreikampf</t>
  </si>
  <si>
    <t>Patrick Kühn</t>
  </si>
  <si>
    <t>ASV Illingen</t>
  </si>
  <si>
    <t>Klasse 3  BJW  (Geburtsjahr 1987-1988)  Fünfikampf</t>
  </si>
  <si>
    <t>D.1</t>
  </si>
  <si>
    <t>D.2/1.</t>
  </si>
  <si>
    <t>D.2/2.</t>
  </si>
  <si>
    <t>Fünfkampf</t>
  </si>
  <si>
    <t>Jennifer Herrmann</t>
  </si>
  <si>
    <t>ASV Offenburg</t>
  </si>
  <si>
    <t>Klasse 4  CJM/DJM  (Geburtsjahr 1989-1992)  Dreikampf</t>
  </si>
  <si>
    <t>Matthias Kühn</t>
  </si>
  <si>
    <t>Simon Beathalter</t>
  </si>
  <si>
    <t>AV Schutterwald</t>
  </si>
  <si>
    <t>Philipp Apsel</t>
  </si>
  <si>
    <t>AK Iffezheim</t>
  </si>
  <si>
    <t>Tobias Göhringer</t>
  </si>
  <si>
    <t>Klasse 10  BJM  (Geburtsjahr bis 1987-1988)  Fünfkampf</t>
  </si>
  <si>
    <t>D.6/1.</t>
  </si>
  <si>
    <t>D.6/2.</t>
  </si>
  <si>
    <t>D.7</t>
  </si>
  <si>
    <t>Siebenkampf</t>
  </si>
  <si>
    <t>Jan  Rohweder</t>
  </si>
  <si>
    <t>Klasse 11  AJM  (Geburtsjahr bis 1985-1986)  Siebenkampf</t>
  </si>
  <si>
    <t>Christian Muth</t>
  </si>
  <si>
    <t>Alexander Kallai</t>
  </si>
  <si>
    <t>Florian Kolb</t>
  </si>
  <si>
    <t>Klasse 6  AM  (Geburtsjahr bis 1984)  Dreikampf</t>
  </si>
  <si>
    <t>Karl-Heinz Kühn</t>
  </si>
  <si>
    <t>Klasse 12  AM/LM  (Geburtsjahr bis 1984)  Siebenkampf</t>
  </si>
  <si>
    <t>D.8</t>
  </si>
  <si>
    <t>D.9</t>
  </si>
  <si>
    <t>Neunkampf</t>
  </si>
  <si>
    <t>Multi 2-Kampf</t>
  </si>
  <si>
    <t>Walter Heidemann</t>
  </si>
  <si>
    <t>SAV Gundelsheim</t>
  </si>
  <si>
    <t>Mathias Wieber</t>
  </si>
  <si>
    <t>Hubert Beathalter</t>
  </si>
  <si>
    <t>Andreas Kirchner</t>
  </si>
  <si>
    <t>Mannschaftswertung ( 3 Werfer im Dreikampf) eines Vereines</t>
  </si>
  <si>
    <t>Werfer 1</t>
  </si>
  <si>
    <t>Werfer 2</t>
  </si>
  <si>
    <t>Werfer 3</t>
  </si>
  <si>
    <t>Summe</t>
  </si>
  <si>
    <t>Mathias Wieber / Andreas Kirchner / Florian Kolb</t>
  </si>
  <si>
    <t xml:space="preserve">Simon Beathalter / Christian Muth / Hubert Beathalter </t>
  </si>
  <si>
    <t>Patrick Kühn / Mathias Kühn / Karl-Heinz Kühn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</si>
</sst>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DM&quot;;\-#,##0&quot; DM&quot;"/>
    <numFmt numFmtId="165" formatCode="#,##0&quot; DM&quot;;[Red]\-#,##0&quot; DM&quot;"/>
    <numFmt numFmtId="166" formatCode="#,##0.00&quot; DM&quot;;\-#,##0.00&quot; DM&quot;"/>
    <numFmt numFmtId="167" formatCode="#,##0.00&quot; DM&quot;;[Red]\-#,##0.00&quot; DM&quot;"/>
    <numFmt numFmtId="168" formatCode="_-* #,##0&quot; DM&quot;_-;\-* #,##0&quot; DM&quot;_-;_-* &quot;-&quot;&quot; DM&quot;_-;_-@_-"/>
    <numFmt numFmtId="169" formatCode="_-* #,##0_ _D_M_-;\-* #,##0_ _D_M_-;_-* &quot;-&quot;_ _D_M_-;_-@_-"/>
    <numFmt numFmtId="170" formatCode="_-* #,##0.00&quot; DM&quot;_-;\-* #,##0.00&quot; DM&quot;_-;_-* &quot;-&quot;??&quot; DM&quot;_-;_-@_-"/>
    <numFmt numFmtId="171" formatCode="_-* #,##0.00_ _D_M_-;\-* #,##0.00_ _D_M_-;_-* &quot;-&quot;??_ _D_M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"/>
    <numFmt numFmtId="181" formatCode="0.0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2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80" fontId="0" fillId="0" borderId="0" xfId="0" applyNumberFormat="1" applyAlignment="1">
      <alignment horizontal="center"/>
    </xf>
    <xf numFmtId="180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2" fontId="0" fillId="0" borderId="0" xfId="0" applyNumberFormat="1" applyAlignment="1">
      <alignment horizontal="centerContinuous"/>
    </xf>
    <xf numFmtId="180" fontId="0" fillId="0" borderId="0" xfId="0" applyNumberFormat="1" applyAlignment="1">
      <alignment horizontal="centerContinuous"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A1">
      <selection activeCell="A3" sqref="A3"/>
    </sheetView>
  </sheetViews>
  <sheetFormatPr defaultColWidth="11.00390625" defaultRowHeight="12"/>
  <cols>
    <col min="1" max="1" width="4.875" style="0" customWidth="1"/>
    <col min="2" max="2" width="3.375" style="0" customWidth="1"/>
    <col min="3" max="3" width="16.375" style="0" customWidth="1"/>
    <col min="4" max="4" width="15.125" style="0" customWidth="1"/>
    <col min="5" max="5" width="4.00390625" style="0" customWidth="1"/>
    <col min="6" max="6" width="3.375" style="0" customWidth="1"/>
    <col min="7" max="7" width="6.125" style="1" customWidth="1"/>
    <col min="8" max="8" width="6.00390625" style="1" customWidth="1"/>
    <col min="9" max="9" width="3.375" style="0" customWidth="1"/>
    <col min="10" max="10" width="3.75390625" style="0" customWidth="1"/>
    <col min="11" max="11" width="6.00390625" style="1" customWidth="1"/>
    <col min="12" max="12" width="9.125" style="2" customWidth="1"/>
    <col min="13" max="13" width="8.375" style="2" customWidth="1"/>
    <col min="14" max="14" width="7.25390625" style="1" customWidth="1"/>
    <col min="15" max="15" width="6.125" style="1" customWidth="1"/>
    <col min="16" max="16" width="5.75390625" style="1" customWidth="1"/>
    <col min="17" max="17" width="10.125" style="2" customWidth="1"/>
    <col min="18" max="18" width="3.75390625" style="0" customWidth="1"/>
    <col min="19" max="19" width="5.125" style="0" customWidth="1"/>
    <col min="20" max="20" width="8.875" style="2" customWidth="1"/>
  </cols>
  <sheetData>
    <row r="1" ht="12">
      <c r="A1" s="4" t="s">
        <v>0</v>
      </c>
    </row>
    <row r="2" spans="1:12" ht="12">
      <c r="A2" s="11" t="s">
        <v>1</v>
      </c>
      <c r="B2" s="12"/>
      <c r="C2" s="12"/>
      <c r="D2" s="12"/>
      <c r="E2" s="12"/>
      <c r="F2" s="12"/>
      <c r="G2" s="13"/>
      <c r="H2" s="13"/>
      <c r="I2" s="12"/>
      <c r="J2" s="12"/>
      <c r="K2" s="13"/>
      <c r="L2" s="14"/>
    </row>
    <row r="3" ht="12">
      <c r="C3" s="4" t="s">
        <v>2</v>
      </c>
    </row>
    <row r="4" ht="5.25" customHeight="1"/>
    <row r="5" ht="12">
      <c r="C5" t="s">
        <v>3</v>
      </c>
    </row>
    <row r="6" spans="1:20" s="5" customFormat="1" ht="12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G6" s="6"/>
      <c r="H6" s="6"/>
      <c r="I6" s="5" t="s">
        <v>9</v>
      </c>
      <c r="J6" s="5" t="s">
        <v>10</v>
      </c>
      <c r="K6" s="6" t="s">
        <v>11</v>
      </c>
      <c r="L6" s="7" t="s">
        <v>12</v>
      </c>
      <c r="M6" s="7"/>
      <c r="N6" s="6"/>
      <c r="O6" s="6"/>
      <c r="P6" s="6"/>
      <c r="Q6" s="7"/>
      <c r="T6" s="7"/>
    </row>
    <row r="7" spans="1:12" ht="12">
      <c r="A7">
        <v>1</v>
      </c>
      <c r="B7">
        <v>1</v>
      </c>
      <c r="C7" t="s">
        <v>13</v>
      </c>
      <c r="D7" t="s">
        <v>14</v>
      </c>
      <c r="E7">
        <v>93</v>
      </c>
      <c r="I7">
        <v>70</v>
      </c>
      <c r="J7">
        <v>70</v>
      </c>
      <c r="K7" s="1">
        <v>45.13</v>
      </c>
      <c r="L7" s="2">
        <f>I7+J7+1.5*K7</f>
        <v>207.695</v>
      </c>
    </row>
    <row r="8" ht="5.25" customHeight="1"/>
    <row r="9" ht="12">
      <c r="C9" t="s">
        <v>15</v>
      </c>
    </row>
    <row r="10" spans="1:20" s="5" customFormat="1" ht="12">
      <c r="A10" s="5" t="s">
        <v>4</v>
      </c>
      <c r="B10" s="5" t="s">
        <v>5</v>
      </c>
      <c r="C10" s="5" t="s">
        <v>6</v>
      </c>
      <c r="D10" s="5" t="s">
        <v>7</v>
      </c>
      <c r="E10" s="5" t="s">
        <v>8</v>
      </c>
      <c r="F10" s="5" t="s">
        <v>16</v>
      </c>
      <c r="G10" s="6" t="s">
        <v>17</v>
      </c>
      <c r="H10" s="6" t="s">
        <v>18</v>
      </c>
      <c r="I10" s="5" t="s">
        <v>9</v>
      </c>
      <c r="J10" s="5" t="s">
        <v>10</v>
      </c>
      <c r="K10" s="6" t="s">
        <v>11</v>
      </c>
      <c r="L10" s="7" t="s">
        <v>12</v>
      </c>
      <c r="M10" s="7" t="s">
        <v>19</v>
      </c>
      <c r="N10" s="6"/>
      <c r="O10" s="6"/>
      <c r="P10" s="6"/>
      <c r="Q10" s="7"/>
      <c r="T10" s="7"/>
    </row>
    <row r="11" spans="1:13" ht="12">
      <c r="A11">
        <v>1</v>
      </c>
      <c r="B11">
        <v>6</v>
      </c>
      <c r="C11" t="s">
        <v>20</v>
      </c>
      <c r="D11" t="s">
        <v>21</v>
      </c>
      <c r="E11">
        <v>88</v>
      </c>
      <c r="F11" s="5">
        <v>35</v>
      </c>
      <c r="G11" s="1">
        <v>21.8</v>
      </c>
      <c r="H11" s="1">
        <v>18.4</v>
      </c>
      <c r="I11">
        <v>46</v>
      </c>
      <c r="J11">
        <v>25</v>
      </c>
      <c r="K11" s="1">
        <v>36.39</v>
      </c>
      <c r="L11" s="2">
        <f>I11+J11+1.5*K11</f>
        <v>125.58500000000001</v>
      </c>
      <c r="M11" s="3">
        <f>L11+F11+G11+H11</f>
        <v>200.78500000000003</v>
      </c>
    </row>
    <row r="12" ht="5.25" customHeight="1"/>
    <row r="13" ht="12">
      <c r="C13" t="s">
        <v>22</v>
      </c>
    </row>
    <row r="14" spans="1:20" s="5" customFormat="1" ht="12">
      <c r="A14" s="5" t="s">
        <v>4</v>
      </c>
      <c r="B14" s="5" t="s">
        <v>5</v>
      </c>
      <c r="C14" s="5" t="s">
        <v>6</v>
      </c>
      <c r="D14" s="5" t="s">
        <v>7</v>
      </c>
      <c r="E14" s="5" t="s">
        <v>8</v>
      </c>
      <c r="F14" s="5" t="s">
        <v>16</v>
      </c>
      <c r="G14" s="6" t="s">
        <v>17</v>
      </c>
      <c r="H14" s="6" t="s">
        <v>18</v>
      </c>
      <c r="I14" s="5" t="s">
        <v>9</v>
      </c>
      <c r="J14" s="5" t="s">
        <v>10</v>
      </c>
      <c r="K14" s="6" t="s">
        <v>11</v>
      </c>
      <c r="L14" s="7" t="s">
        <v>12</v>
      </c>
      <c r="M14" s="7" t="s">
        <v>19</v>
      </c>
      <c r="N14" s="6"/>
      <c r="O14" s="6"/>
      <c r="P14" s="6"/>
      <c r="Q14" s="7"/>
      <c r="T14" s="7"/>
    </row>
    <row r="15" spans="1:13" ht="12">
      <c r="A15">
        <v>1</v>
      </c>
      <c r="B15">
        <v>14</v>
      </c>
      <c r="C15" t="s">
        <v>23</v>
      </c>
      <c r="D15" t="s">
        <v>14</v>
      </c>
      <c r="E15">
        <v>89</v>
      </c>
      <c r="F15" s="5">
        <v>30</v>
      </c>
      <c r="G15" s="1">
        <v>34.66</v>
      </c>
      <c r="H15" s="1">
        <v>30.72</v>
      </c>
      <c r="I15">
        <v>70</v>
      </c>
      <c r="J15">
        <v>65</v>
      </c>
      <c r="K15" s="1">
        <v>48.1</v>
      </c>
      <c r="L15" s="3">
        <f>I15+J15+1.5*K15</f>
        <v>207.15</v>
      </c>
      <c r="M15" s="3">
        <f>L15+F15+G15+H15</f>
        <v>302.53</v>
      </c>
    </row>
    <row r="16" spans="1:13" ht="12">
      <c r="A16">
        <v>2</v>
      </c>
      <c r="B16">
        <v>15</v>
      </c>
      <c r="C16" t="s">
        <v>24</v>
      </c>
      <c r="D16" t="s">
        <v>25</v>
      </c>
      <c r="E16">
        <v>89</v>
      </c>
      <c r="F16" s="5">
        <v>10</v>
      </c>
      <c r="G16" s="1">
        <v>16.6</v>
      </c>
      <c r="H16" s="1">
        <v>16.9</v>
      </c>
      <c r="I16">
        <v>54</v>
      </c>
      <c r="J16">
        <v>65</v>
      </c>
      <c r="K16" s="1">
        <v>49.84</v>
      </c>
      <c r="L16" s="3">
        <f>I16+J16+1.5*K16</f>
        <v>193.76</v>
      </c>
      <c r="M16" s="3">
        <f>L16+F16+G16+H16</f>
        <v>237.26</v>
      </c>
    </row>
    <row r="17" spans="1:12" ht="12">
      <c r="A17">
        <v>3</v>
      </c>
      <c r="B17">
        <v>11</v>
      </c>
      <c r="C17" t="s">
        <v>26</v>
      </c>
      <c r="D17" t="s">
        <v>27</v>
      </c>
      <c r="E17">
        <v>90</v>
      </c>
      <c r="I17">
        <v>84</v>
      </c>
      <c r="J17">
        <v>25</v>
      </c>
      <c r="K17" s="1">
        <v>48.65</v>
      </c>
      <c r="L17" s="3">
        <f>I17+J17+1.5*K17</f>
        <v>181.975</v>
      </c>
    </row>
    <row r="18" spans="1:12" ht="12">
      <c r="A18">
        <v>4</v>
      </c>
      <c r="B18">
        <v>12</v>
      </c>
      <c r="C18" t="s">
        <v>28</v>
      </c>
      <c r="D18" t="s">
        <v>25</v>
      </c>
      <c r="E18">
        <v>91</v>
      </c>
      <c r="I18">
        <v>36</v>
      </c>
      <c r="J18">
        <v>15</v>
      </c>
      <c r="K18" s="1">
        <v>46</v>
      </c>
      <c r="L18" s="3">
        <f>I18+J18+1.5*K18</f>
        <v>120</v>
      </c>
    </row>
    <row r="19" spans="1:12" ht="12">
      <c r="A19">
        <v>5</v>
      </c>
      <c r="B19">
        <v>13</v>
      </c>
      <c r="C19" t="s">
        <v>13</v>
      </c>
      <c r="D19" t="s">
        <v>14</v>
      </c>
      <c r="E19">
        <v>93</v>
      </c>
      <c r="I19">
        <v>34</v>
      </c>
      <c r="J19">
        <v>15</v>
      </c>
      <c r="K19" s="1">
        <v>45.13</v>
      </c>
      <c r="L19" s="3">
        <f>I19+J19+1.5*K19</f>
        <v>116.69500000000001</v>
      </c>
    </row>
    <row r="20" ht="5.25" customHeight="1"/>
    <row r="21" ht="12">
      <c r="C21" t="s">
        <v>29</v>
      </c>
    </row>
    <row r="22" spans="1:20" s="5" customFormat="1" ht="12">
      <c r="A22" s="5" t="s">
        <v>4</v>
      </c>
      <c r="B22" s="5" t="s">
        <v>5</v>
      </c>
      <c r="C22" s="5" t="s">
        <v>6</v>
      </c>
      <c r="D22" s="5" t="s">
        <v>7</v>
      </c>
      <c r="E22" s="5" t="s">
        <v>8</v>
      </c>
      <c r="F22" s="5" t="s">
        <v>16</v>
      </c>
      <c r="G22" s="6" t="s">
        <v>17</v>
      </c>
      <c r="H22" s="6" t="s">
        <v>18</v>
      </c>
      <c r="I22" s="5" t="s">
        <v>9</v>
      </c>
      <c r="J22" s="5" t="s">
        <v>10</v>
      </c>
      <c r="K22" s="6" t="s">
        <v>11</v>
      </c>
      <c r="L22" s="7" t="s">
        <v>12</v>
      </c>
      <c r="M22" s="7" t="s">
        <v>19</v>
      </c>
      <c r="N22" s="6" t="s">
        <v>30</v>
      </c>
      <c r="O22" s="6" t="s">
        <v>31</v>
      </c>
      <c r="P22" s="6" t="s">
        <v>32</v>
      </c>
      <c r="Q22" s="7" t="s">
        <v>33</v>
      </c>
      <c r="T22" s="7"/>
    </row>
    <row r="23" spans="1:20" s="5" customFormat="1" ht="12">
      <c r="A23" s="5">
        <v>1</v>
      </c>
      <c r="B23" s="5">
        <v>40</v>
      </c>
      <c r="C23" t="s">
        <v>34</v>
      </c>
      <c r="D23" t="s">
        <v>27</v>
      </c>
      <c r="E23">
        <v>87</v>
      </c>
      <c r="F23" s="5">
        <v>50</v>
      </c>
      <c r="G23" s="6">
        <v>41.16</v>
      </c>
      <c r="H23" s="6">
        <v>39</v>
      </c>
      <c r="I23">
        <v>62</v>
      </c>
      <c r="J23">
        <v>70</v>
      </c>
      <c r="K23" s="1">
        <v>37.56</v>
      </c>
      <c r="L23" s="2">
        <f>I23+J23+1.5*K23</f>
        <v>188.34</v>
      </c>
      <c r="M23" s="3">
        <f>L23+F23+G23+H23</f>
        <v>318.5</v>
      </c>
      <c r="N23" s="1">
        <v>54.92</v>
      </c>
      <c r="O23" s="1">
        <v>52.9</v>
      </c>
      <c r="P23" s="1">
        <v>81.82</v>
      </c>
      <c r="Q23" s="3">
        <f>M23+N23+O23+1.5*P23</f>
        <v>549.05</v>
      </c>
      <c r="T23" s="7"/>
    </row>
    <row r="24" ht="5.25" customHeight="1"/>
    <row r="25" ht="12">
      <c r="C25" t="s">
        <v>35</v>
      </c>
    </row>
    <row r="26" spans="1:20" s="5" customFormat="1" ht="12">
      <c r="A26" s="5" t="s">
        <v>4</v>
      </c>
      <c r="B26" s="5" t="s">
        <v>5</v>
      </c>
      <c r="C26" s="5" t="s">
        <v>6</v>
      </c>
      <c r="D26" s="5" t="s">
        <v>7</v>
      </c>
      <c r="E26" s="5" t="s">
        <v>8</v>
      </c>
      <c r="F26" s="5" t="s">
        <v>16</v>
      </c>
      <c r="G26" s="6" t="s">
        <v>17</v>
      </c>
      <c r="H26" s="6" t="s">
        <v>18</v>
      </c>
      <c r="I26" s="5" t="s">
        <v>9</v>
      </c>
      <c r="J26" s="5" t="s">
        <v>10</v>
      </c>
      <c r="K26" s="6" t="s">
        <v>11</v>
      </c>
      <c r="L26" s="7" t="s">
        <v>12</v>
      </c>
      <c r="M26" s="7" t="s">
        <v>19</v>
      </c>
      <c r="N26" s="6" t="s">
        <v>30</v>
      </c>
      <c r="O26" s="6" t="s">
        <v>31</v>
      </c>
      <c r="P26" s="6" t="s">
        <v>32</v>
      </c>
      <c r="Q26" s="7" t="s">
        <v>33</v>
      </c>
      <c r="T26" s="7"/>
    </row>
    <row r="27" spans="1:17" ht="12">
      <c r="A27">
        <v>1</v>
      </c>
      <c r="B27">
        <v>52</v>
      </c>
      <c r="C27" t="s">
        <v>36</v>
      </c>
      <c r="D27" t="s">
        <v>25</v>
      </c>
      <c r="E27">
        <v>85</v>
      </c>
      <c r="F27">
        <v>60</v>
      </c>
      <c r="G27" s="1">
        <v>26.5</v>
      </c>
      <c r="H27" s="1">
        <v>25.1</v>
      </c>
      <c r="I27">
        <v>64</v>
      </c>
      <c r="J27">
        <v>60</v>
      </c>
      <c r="K27" s="1">
        <v>55.25</v>
      </c>
      <c r="L27" s="2">
        <f>I27+J27+1.5*K27</f>
        <v>206.875</v>
      </c>
      <c r="M27" s="3">
        <f>L27+F27+G27+H27</f>
        <v>318.475</v>
      </c>
      <c r="N27" s="1">
        <v>50</v>
      </c>
      <c r="O27" s="1">
        <v>47.23</v>
      </c>
      <c r="P27" s="1">
        <v>82.05</v>
      </c>
      <c r="Q27" s="3">
        <f>M27+N27+O27+1.5*P27</f>
        <v>538.78</v>
      </c>
    </row>
    <row r="28" spans="1:17" ht="12">
      <c r="A28">
        <v>2</v>
      </c>
      <c r="B28">
        <v>50</v>
      </c>
      <c r="C28" t="s">
        <v>37</v>
      </c>
      <c r="D28" t="s">
        <v>27</v>
      </c>
      <c r="E28">
        <v>86</v>
      </c>
      <c r="F28">
        <v>35</v>
      </c>
      <c r="G28" s="1">
        <v>33.99</v>
      </c>
      <c r="H28" s="1">
        <v>30.69</v>
      </c>
      <c r="I28">
        <v>76</v>
      </c>
      <c r="J28">
        <v>40</v>
      </c>
      <c r="K28" s="1">
        <v>50.36</v>
      </c>
      <c r="L28" s="2">
        <f>I28+J28+1.5*K28</f>
        <v>191.54</v>
      </c>
      <c r="M28" s="3">
        <f>L28+F28+G28+H28</f>
        <v>291.21999999999997</v>
      </c>
      <c r="N28" s="1">
        <v>54.94</v>
      </c>
      <c r="O28" s="1">
        <v>52</v>
      </c>
      <c r="P28" s="1">
        <v>84.7</v>
      </c>
      <c r="Q28" s="3">
        <f>M28+N28+O28+1.5*P28</f>
        <v>525.21</v>
      </c>
    </row>
    <row r="29" spans="1:17" ht="12">
      <c r="A29">
        <v>3</v>
      </c>
      <c r="B29">
        <v>51</v>
      </c>
      <c r="C29" t="s">
        <v>38</v>
      </c>
      <c r="D29" t="s">
        <v>27</v>
      </c>
      <c r="E29">
        <v>86</v>
      </c>
      <c r="F29">
        <v>40</v>
      </c>
      <c r="G29" s="1">
        <v>30.23</v>
      </c>
      <c r="H29" s="1">
        <v>29.42</v>
      </c>
      <c r="I29">
        <v>74</v>
      </c>
      <c r="J29">
        <v>45</v>
      </c>
      <c r="K29" s="1">
        <v>56.25</v>
      </c>
      <c r="L29" s="2">
        <f>I29+J29+1.5*K29</f>
        <v>203.375</v>
      </c>
      <c r="M29" s="3">
        <f>L29+F29+G29+H29</f>
        <v>303.02500000000003</v>
      </c>
      <c r="N29" s="1">
        <v>39.59</v>
      </c>
      <c r="O29" s="1">
        <v>31.03</v>
      </c>
      <c r="P29" s="1">
        <v>76.25</v>
      </c>
      <c r="Q29" s="3">
        <f>M29+N29+O29+1.5*P29</f>
        <v>488.02</v>
      </c>
    </row>
    <row r="30" ht="5.25" customHeight="1"/>
    <row r="31" ht="12">
      <c r="C31" t="s">
        <v>39</v>
      </c>
    </row>
    <row r="32" spans="1:20" s="5" customFormat="1" ht="12">
      <c r="A32" s="5" t="s">
        <v>4</v>
      </c>
      <c r="B32" s="5" t="s">
        <v>5</v>
      </c>
      <c r="C32" s="5" t="s">
        <v>6</v>
      </c>
      <c r="D32" s="5" t="s">
        <v>7</v>
      </c>
      <c r="E32" s="5" t="s">
        <v>8</v>
      </c>
      <c r="G32" s="6"/>
      <c r="H32" s="6"/>
      <c r="I32" s="5" t="s">
        <v>9</v>
      </c>
      <c r="J32" s="5" t="s">
        <v>10</v>
      </c>
      <c r="K32" s="6" t="s">
        <v>11</v>
      </c>
      <c r="L32" s="7" t="s">
        <v>12</v>
      </c>
      <c r="M32" s="7"/>
      <c r="N32" s="6"/>
      <c r="O32" s="6"/>
      <c r="P32" s="6"/>
      <c r="Q32" s="7"/>
      <c r="T32" s="7"/>
    </row>
    <row r="33" spans="1:17" ht="12">
      <c r="A33">
        <v>1</v>
      </c>
      <c r="B33">
        <v>55</v>
      </c>
      <c r="C33" s="9" t="s">
        <v>40</v>
      </c>
      <c r="D33" s="5" t="s">
        <v>14</v>
      </c>
      <c r="E33" s="5">
        <v>61</v>
      </c>
      <c r="I33">
        <v>66</v>
      </c>
      <c r="J33">
        <v>45</v>
      </c>
      <c r="K33" s="1">
        <v>50.7</v>
      </c>
      <c r="L33" s="2">
        <f>I33+J33+1.5*K33</f>
        <v>187.05</v>
      </c>
      <c r="M33" s="8"/>
      <c r="Q33" s="3"/>
    </row>
    <row r="34" ht="5.25" customHeight="1"/>
    <row r="35" ht="12">
      <c r="C35" t="s">
        <v>41</v>
      </c>
    </row>
    <row r="36" spans="1:21" s="5" customFormat="1" ht="12">
      <c r="A36" s="5" t="s">
        <v>4</v>
      </c>
      <c r="B36" s="5" t="s">
        <v>5</v>
      </c>
      <c r="C36" s="5" t="s">
        <v>6</v>
      </c>
      <c r="D36" s="5" t="s">
        <v>7</v>
      </c>
      <c r="E36" s="5" t="s">
        <v>8</v>
      </c>
      <c r="F36" s="5" t="s">
        <v>16</v>
      </c>
      <c r="G36" s="6" t="s">
        <v>17</v>
      </c>
      <c r="H36" s="6" t="s">
        <v>18</v>
      </c>
      <c r="I36" s="5" t="s">
        <v>9</v>
      </c>
      <c r="J36" s="5" t="s">
        <v>10</v>
      </c>
      <c r="K36" s="6" t="s">
        <v>11</v>
      </c>
      <c r="L36" s="7" t="s">
        <v>12</v>
      </c>
      <c r="M36" s="7" t="s">
        <v>19</v>
      </c>
      <c r="N36" s="6" t="s">
        <v>30</v>
      </c>
      <c r="O36" s="6" t="s">
        <v>31</v>
      </c>
      <c r="P36" s="6" t="s">
        <v>32</v>
      </c>
      <c r="Q36" s="7" t="s">
        <v>33</v>
      </c>
      <c r="R36" s="5" t="s">
        <v>42</v>
      </c>
      <c r="S36" s="5" t="s">
        <v>43</v>
      </c>
      <c r="T36" s="7" t="s">
        <v>44</v>
      </c>
      <c r="U36" s="5" t="s">
        <v>45</v>
      </c>
    </row>
    <row r="37" spans="1:21" ht="12">
      <c r="A37">
        <v>1</v>
      </c>
      <c r="B37">
        <v>62</v>
      </c>
      <c r="C37" t="s">
        <v>46</v>
      </c>
      <c r="D37" t="s">
        <v>47</v>
      </c>
      <c r="E37">
        <v>56</v>
      </c>
      <c r="F37">
        <v>80</v>
      </c>
      <c r="G37" s="1">
        <v>40.23</v>
      </c>
      <c r="H37" s="1">
        <v>39.63</v>
      </c>
      <c r="I37">
        <v>74</v>
      </c>
      <c r="J37">
        <v>80</v>
      </c>
      <c r="K37" s="1">
        <v>59.04</v>
      </c>
      <c r="L37" s="2">
        <f>I37+J37+1.5*K37</f>
        <v>242.56</v>
      </c>
      <c r="M37" s="3">
        <f>L37+F37+G37+H37</f>
        <v>402.42</v>
      </c>
      <c r="N37" s="1">
        <v>56.15</v>
      </c>
      <c r="O37" s="1">
        <v>53.2</v>
      </c>
      <c r="P37" s="1">
        <v>81.55</v>
      </c>
      <c r="Q37" s="3">
        <f>M37+N37+O37+1.5*P37</f>
        <v>634.095</v>
      </c>
      <c r="R37">
        <v>50</v>
      </c>
      <c r="S37" s="10">
        <v>63.97</v>
      </c>
      <c r="T37" s="3">
        <f>Q37+R37+1.5*S37</f>
        <v>780.0500000000001</v>
      </c>
      <c r="U37" s="4">
        <f>1.5*S37+R37</f>
        <v>145.95499999999998</v>
      </c>
    </row>
    <row r="38" spans="1:21" ht="12">
      <c r="A38">
        <v>2</v>
      </c>
      <c r="B38">
        <v>60</v>
      </c>
      <c r="C38" t="s">
        <v>48</v>
      </c>
      <c r="D38" t="s">
        <v>27</v>
      </c>
      <c r="E38">
        <v>84</v>
      </c>
      <c r="F38">
        <v>90</v>
      </c>
      <c r="G38" s="1">
        <v>35.62</v>
      </c>
      <c r="H38" s="1">
        <v>35.22</v>
      </c>
      <c r="I38">
        <v>70</v>
      </c>
      <c r="J38">
        <v>55</v>
      </c>
      <c r="K38" s="1">
        <v>58.3</v>
      </c>
      <c r="L38" s="2">
        <f>I38+J38+1.5*K38</f>
        <v>212.45</v>
      </c>
      <c r="M38" s="3">
        <f>L38+F38+G38+H38</f>
        <v>373.28999999999996</v>
      </c>
      <c r="N38" s="1">
        <v>55.08</v>
      </c>
      <c r="O38" s="1">
        <v>54.38</v>
      </c>
      <c r="P38" s="1">
        <v>90</v>
      </c>
      <c r="Q38" s="3">
        <f>M38+N38+O38+1.5*P38</f>
        <v>617.75</v>
      </c>
      <c r="S38" s="10"/>
      <c r="U38" s="4"/>
    </row>
    <row r="39" spans="1:21" ht="12">
      <c r="A39">
        <v>3</v>
      </c>
      <c r="B39">
        <v>63</v>
      </c>
      <c r="C39" t="s">
        <v>49</v>
      </c>
      <c r="D39" t="s">
        <v>25</v>
      </c>
      <c r="E39">
        <v>53</v>
      </c>
      <c r="F39">
        <v>55</v>
      </c>
      <c r="G39" s="1">
        <v>29.8</v>
      </c>
      <c r="H39" s="1">
        <v>26.7</v>
      </c>
      <c r="I39">
        <v>82</v>
      </c>
      <c r="J39">
        <v>65</v>
      </c>
      <c r="K39" s="1">
        <v>50.2</v>
      </c>
      <c r="L39" s="2">
        <f>I39+J39+1.5*K39</f>
        <v>222.3</v>
      </c>
      <c r="M39" s="3">
        <f>L39+F39+G39+H39</f>
        <v>333.8</v>
      </c>
      <c r="N39" s="1">
        <v>51.47</v>
      </c>
      <c r="O39" s="1">
        <v>50.56</v>
      </c>
      <c r="P39" s="1">
        <v>70.14</v>
      </c>
      <c r="Q39" s="3">
        <f>M39+N39+O39+1.5*P39</f>
        <v>541.04</v>
      </c>
      <c r="R39">
        <v>35</v>
      </c>
      <c r="S39" s="10">
        <v>49.4</v>
      </c>
      <c r="T39" s="3">
        <f>Q39+R39+1.5*S39</f>
        <v>650.14</v>
      </c>
      <c r="U39" s="3">
        <f>1.5*S39+R39</f>
        <v>109.1</v>
      </c>
    </row>
    <row r="40" spans="1:21" ht="12">
      <c r="A40">
        <v>4</v>
      </c>
      <c r="B40">
        <v>61</v>
      </c>
      <c r="C40" t="s">
        <v>50</v>
      </c>
      <c r="D40" t="s">
        <v>27</v>
      </c>
      <c r="E40">
        <v>69</v>
      </c>
      <c r="F40">
        <v>50</v>
      </c>
      <c r="G40" s="1">
        <v>30.2</v>
      </c>
      <c r="H40" s="1">
        <v>29.1</v>
      </c>
      <c r="I40">
        <v>68</v>
      </c>
      <c r="J40">
        <v>60</v>
      </c>
      <c r="K40" s="1">
        <v>56.43</v>
      </c>
      <c r="L40" s="2">
        <f>I40+J40+1.5*K40</f>
        <v>212.64499999999998</v>
      </c>
      <c r="M40" s="3">
        <f>L40+F40+G40+H40</f>
        <v>321.945</v>
      </c>
      <c r="N40" s="1">
        <v>38.78</v>
      </c>
      <c r="O40" s="1">
        <v>38.1</v>
      </c>
      <c r="P40" s="1">
        <v>72.72</v>
      </c>
      <c r="Q40" s="3">
        <f>M40+N40+O40+1.5*P40</f>
        <v>507.90500000000003</v>
      </c>
      <c r="S40" s="9"/>
      <c r="U40" s="4"/>
    </row>
    <row r="41" ht="5.25" customHeight="1"/>
    <row r="42" spans="1:17" ht="12">
      <c r="A42" t="s">
        <v>51</v>
      </c>
      <c r="L42" s="2" t="s">
        <v>52</v>
      </c>
      <c r="M42" s="2" t="s">
        <v>53</v>
      </c>
      <c r="N42" s="15" t="s">
        <v>54</v>
      </c>
      <c r="Q42" s="2" t="s">
        <v>55</v>
      </c>
    </row>
    <row r="43" ht="5.25" customHeight="1"/>
    <row r="44" spans="1:17" ht="12">
      <c r="A44">
        <v>1</v>
      </c>
      <c r="C44" t="s">
        <v>27</v>
      </c>
      <c r="D44" t="s">
        <v>56</v>
      </c>
      <c r="L44" s="2">
        <v>212.45</v>
      </c>
      <c r="M44" s="2">
        <v>212.645</v>
      </c>
      <c r="N44" s="2">
        <v>203.375</v>
      </c>
      <c r="Q44" s="2">
        <f>SUM(L44:P44)</f>
        <v>628.47</v>
      </c>
    </row>
    <row r="45" spans="1:17" ht="12">
      <c r="A45">
        <v>2</v>
      </c>
      <c r="C45" t="s">
        <v>25</v>
      </c>
      <c r="D45" t="s">
        <v>57</v>
      </c>
      <c r="L45" s="2">
        <v>193.76</v>
      </c>
      <c r="M45" s="2">
        <v>206.875</v>
      </c>
      <c r="N45" s="2">
        <v>222.3</v>
      </c>
      <c r="Q45" s="2">
        <f>SUM(L45:P45)</f>
        <v>622.935</v>
      </c>
    </row>
    <row r="46" spans="1:17" ht="12">
      <c r="A46">
        <v>3</v>
      </c>
      <c r="C46" t="s">
        <v>14</v>
      </c>
      <c r="D46" t="s">
        <v>58</v>
      </c>
      <c r="L46" s="2">
        <v>207.695</v>
      </c>
      <c r="M46" s="2">
        <v>207.15</v>
      </c>
      <c r="N46" s="2">
        <v>187.05</v>
      </c>
      <c r="Q46" s="2">
        <f>SUM(L46:P46)</f>
        <v>601.895</v>
      </c>
    </row>
    <row r="47" spans="1:17" ht="12">
      <c r="A47">
        <v>4</v>
      </c>
      <c r="C47" t="s">
        <v>47</v>
      </c>
      <c r="D47" t="s">
        <v>46</v>
      </c>
      <c r="L47" s="2">
        <v>242.56</v>
      </c>
      <c r="N47" s="2"/>
      <c r="Q47" s="2">
        <f>SUM(L47:P47)</f>
        <v>242.56</v>
      </c>
    </row>
    <row r="48" spans="1:17" ht="12">
      <c r="A48">
        <v>5</v>
      </c>
      <c r="C48" t="s">
        <v>21</v>
      </c>
      <c r="D48" t="s">
        <v>20</v>
      </c>
      <c r="L48" s="2">
        <v>125.585</v>
      </c>
      <c r="Q48" s="2">
        <f>SUM(L48:P48)</f>
        <v>125.585</v>
      </c>
    </row>
  </sheetData>
  <printOptions gridLines="1"/>
  <pageMargins left="0.5905511811023623" right="0.2755905511811024" top="0.3937007874015748" bottom="0.26" header="0.5118110236220472" footer="0.5118110236220472"/>
  <pageSetup orientation="landscape" paperSize="9" scale="1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S:</dc:creator>
  <cp:keywords/>
  <dc:description/>
  <cp:lastModifiedBy>4-312</cp:lastModifiedBy>
  <cp:lastPrinted>2003-05-12T20:32:28Z</cp:lastPrinted>
  <dcterms:created xsi:type="dcterms:W3CDTF">2003-05-13T05:44:56Z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