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0" windowWidth="12120" windowHeight="8805" activeTab="0"/>
  </bookViews>
  <sheets>
    <sheet name="LM Siebenk.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<sst xmlns="http://schemas.openxmlformats.org/spreadsheetml/2006/main" count="79" uniqueCount="54">
  <si>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</si>
  <si>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</si>
  <si>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</si>
  <si>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</si>
  <si>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</si>
  <si>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</si>
  <si>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</si>
  <si>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</si>
  <si>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Güstrow</t>
  </si>
  <si>
    <t>Bundesland</t>
  </si>
  <si>
    <t>Sachsen-Anhalt</t>
  </si>
  <si>
    <t>Berlin</t>
  </si>
  <si>
    <t>Nagel, Jens</t>
  </si>
  <si>
    <t>Kelterer, Erik</t>
  </si>
  <si>
    <t xml:space="preserve">Stein, Ralf, </t>
  </si>
  <si>
    <t>Wagner, Frank</t>
  </si>
  <si>
    <t>Maire-Hensge, Heinz</t>
  </si>
  <si>
    <t>Bruder, Kl.-Jürgen</t>
  </si>
  <si>
    <t>Hunsinger, Josef</t>
  </si>
  <si>
    <t>Schmitt, Peter</t>
  </si>
  <si>
    <t>Dimmerling, Gerhard</t>
  </si>
  <si>
    <t>Brösch, Michael</t>
  </si>
  <si>
    <t>Zessler, Andreas</t>
  </si>
  <si>
    <t>Schäfer, Horst</t>
  </si>
  <si>
    <t>Mohr, Manfred</t>
  </si>
  <si>
    <t>Weigel, Thomas</t>
  </si>
  <si>
    <t>Gesamt</t>
  </si>
  <si>
    <t>Rheinland-Pfalz</t>
  </si>
  <si>
    <t>Schleswig-Holstein</t>
  </si>
  <si>
    <t>Siebenkampf</t>
  </si>
  <si>
    <t>Niedersachsen</t>
  </si>
  <si>
    <t>Visser, Wiebold</t>
  </si>
  <si>
    <t>Klett, Jürgen</t>
  </si>
  <si>
    <t>Bayern</t>
  </si>
  <si>
    <t>Musial, Carsten</t>
  </si>
  <si>
    <t>Bremen</t>
  </si>
  <si>
    <t>Endjer, Dieter</t>
  </si>
  <si>
    <t>Matschewsky, Michael</t>
  </si>
  <si>
    <t>Weber, Michael</t>
  </si>
  <si>
    <t>Dimmerling, Andre</t>
  </si>
  <si>
    <t>Balles, Otmar</t>
  </si>
  <si>
    <t>Schönburg, David</t>
  </si>
  <si>
    <t xml:space="preserve">Ergebnis der Qualifikationen Weltmeisterschaft 2004 </t>
  </si>
  <si>
    <t>Ingelheim</t>
  </si>
  <si>
    <t>Harter, Michael</t>
  </si>
  <si>
    <t>Nordrhein-Westf.</t>
  </si>
  <si>
    <t>Töllner, Jonas</t>
  </si>
  <si>
    <t>Baden-Württenberg</t>
  </si>
  <si>
    <t>Weber, Martin</t>
  </si>
  <si>
    <t>Schmidt, Wolfgang</t>
  </si>
  <si>
    <t>Madauß, Felix</t>
  </si>
  <si>
    <t>Hasenhütl, Michael</t>
  </si>
  <si>
    <t>Boppel, Klaus</t>
  </si>
  <si>
    <t>mit Streichwert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</si>
</sst>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9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9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/>
      <protection/>
    </xf>
    <xf numFmtId="168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69" fontId="14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1" xfId="0" applyNumberFormat="1" applyFont="1" applyFill="1" applyBorder="1" applyAlignment="1" applyProtection="1">
      <alignment shrinkToFit="1"/>
      <protection/>
    </xf>
    <xf numFmtId="169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8" fillId="0" borderId="1" xfId="0" applyNumberFormat="1" applyFont="1" applyFill="1" applyBorder="1" applyAlignment="1" applyProtection="1">
      <alignment shrinkToFit="1"/>
      <protection/>
    </xf>
    <xf numFmtId="168" fontId="18" fillId="0" borderId="1" xfId="0" applyNumberFormat="1" applyFont="1" applyFill="1" applyBorder="1" applyAlignment="1" applyProtection="1">
      <alignment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169" fontId="20" fillId="0" borderId="1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8" fillId="0" borderId="1" xfId="0" applyNumberFormat="1" applyFont="1" applyFill="1" applyBorder="1" applyAlignment="1" applyProtection="1">
      <alignment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21" fillId="0" borderId="1" xfId="0" applyNumberFormat="1" applyFont="1" applyFill="1" applyBorder="1" applyAlignment="1" applyProtection="1">
      <alignment horizontal="center" shrinkToFit="1"/>
      <protection/>
    </xf>
    <xf numFmtId="169" fontId="22" fillId="0" borderId="1" xfId="0" applyNumberFormat="1" applyFont="1" applyFill="1" applyBorder="1" applyAlignment="1" applyProtection="1">
      <alignment/>
      <protection/>
    </xf>
    <xf numFmtId="0" fontId="22" fillId="0" borderId="3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 shrinkToFit="1"/>
      <protection/>
    </xf>
    <xf numFmtId="168" fontId="18" fillId="0" borderId="0" xfId="0" applyNumberFormat="1" applyFont="1" applyFill="1" applyAlignment="1" applyProtection="1">
      <alignment/>
      <protection/>
    </xf>
    <xf numFmtId="0" fontId="18" fillId="0" borderId="1" xfId="0" applyFont="1" applyBorder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1" fillId="0" borderId="2" xfId="0" applyNumberFormat="1" applyFont="1" applyFill="1" applyBorder="1" applyAlignment="1" applyProtection="1">
      <alignment horizontal="center" shrinkToFit="1"/>
      <protection/>
    </xf>
    <xf numFmtId="0" fontId="21" fillId="0" borderId="4" xfId="0" applyNumberFormat="1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5" zoomScaleNormal="75" workbookViewId="0" topLeftCell="A1">
      <selection activeCell="P38" sqref="P38"/>
    </sheetView>
  </sheetViews>
  <sheetFormatPr defaultColWidth="11.421875" defaultRowHeight="12.75"/>
  <cols>
    <col min="1" max="1" width="17.8515625" style="3" customWidth="1"/>
    <col min="2" max="2" width="12.8515625" style="22" customWidth="1"/>
    <col min="3" max="3" width="8.57421875" style="4" customWidth="1"/>
    <col min="4" max="4" width="3.8515625" style="5" customWidth="1"/>
    <col min="5" max="5" width="9.140625" style="6" customWidth="1"/>
    <col min="6" max="6" width="8.28125" style="4" customWidth="1"/>
    <col min="7" max="7" width="3.8515625" style="5" customWidth="1"/>
    <col min="8" max="8" width="8.8515625" style="6" customWidth="1"/>
    <col min="9" max="9" width="8.421875" style="4" customWidth="1"/>
    <col min="10" max="10" width="3.7109375" style="5" customWidth="1"/>
    <col min="11" max="11" width="9.00390625" style="6" customWidth="1"/>
    <col min="12" max="12" width="8.57421875" style="4" customWidth="1"/>
    <col min="13" max="13" width="3.28125" style="5" customWidth="1"/>
    <col min="14" max="14" width="8.7109375" style="2" customWidth="1"/>
    <col min="15" max="15" width="10.00390625" style="1" customWidth="1"/>
    <col min="16" max="16" width="8.00390625" style="1" customWidth="1"/>
    <col min="17" max="16384" width="10.00390625" style="1" customWidth="1"/>
  </cols>
  <sheetData>
    <row r="1" spans="1:14" s="27" customFormat="1" ht="15.7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26"/>
      <c r="K1" s="23" t="s">
        <v>29</v>
      </c>
      <c r="L1" s="24"/>
      <c r="M1" s="23"/>
      <c r="N1" s="25"/>
    </row>
    <row r="2" spans="1:14" s="11" customFormat="1" ht="14.25">
      <c r="A2" s="10"/>
      <c r="B2" s="21"/>
      <c r="C2" s="7"/>
      <c r="D2" s="8"/>
      <c r="E2" s="9"/>
      <c r="F2" s="7"/>
      <c r="G2" s="8"/>
      <c r="H2" s="9"/>
      <c r="I2" s="12"/>
      <c r="J2" s="8"/>
      <c r="K2" s="9"/>
      <c r="L2" s="7"/>
      <c r="M2" s="8"/>
      <c r="N2" s="10"/>
    </row>
    <row r="3" spans="1:16" s="18" customFormat="1" ht="13.5" customHeight="1">
      <c r="A3" s="13" t="s">
        <v>0</v>
      </c>
      <c r="B3" s="19" t="s">
        <v>9</v>
      </c>
      <c r="C3" s="14" t="s">
        <v>1</v>
      </c>
      <c r="D3" s="15" t="s">
        <v>2</v>
      </c>
      <c r="E3" s="16" t="s">
        <v>3</v>
      </c>
      <c r="F3" s="14" t="s">
        <v>4</v>
      </c>
      <c r="G3" s="15" t="s">
        <v>2</v>
      </c>
      <c r="H3" s="16" t="s">
        <v>5</v>
      </c>
      <c r="I3" s="38" t="s">
        <v>43</v>
      </c>
      <c r="J3" s="15" t="s">
        <v>2</v>
      </c>
      <c r="K3" s="16" t="s">
        <v>6</v>
      </c>
      <c r="L3" s="14" t="s">
        <v>8</v>
      </c>
      <c r="M3" s="15" t="s">
        <v>2</v>
      </c>
      <c r="N3" s="16" t="s">
        <v>7</v>
      </c>
      <c r="O3" s="34" t="s">
        <v>26</v>
      </c>
      <c r="P3" s="35" t="s">
        <v>2</v>
      </c>
    </row>
    <row r="4" spans="1:16" s="18" customFormat="1" ht="13.5" customHeight="1">
      <c r="A4" s="13"/>
      <c r="B4" s="19"/>
      <c r="C4" s="14"/>
      <c r="D4" s="15"/>
      <c r="E4" s="16"/>
      <c r="F4" s="14"/>
      <c r="G4" s="15"/>
      <c r="H4" s="16"/>
      <c r="I4" s="17"/>
      <c r="J4" s="15"/>
      <c r="K4" s="16"/>
      <c r="L4" s="14"/>
      <c r="M4" s="15"/>
      <c r="N4" s="20"/>
      <c r="O4" s="42" t="s">
        <v>53</v>
      </c>
      <c r="P4" s="43"/>
    </row>
    <row r="5" spans="1:16" s="32" customFormat="1" ht="13.5" customHeight="1">
      <c r="A5" s="28" t="s">
        <v>16</v>
      </c>
      <c r="B5" s="28" t="s">
        <v>28</v>
      </c>
      <c r="C5" s="29">
        <v>857.22</v>
      </c>
      <c r="D5" s="30">
        <v>1</v>
      </c>
      <c r="E5" s="31">
        <f aca="true" t="shared" si="0" ref="E5:E34">C5/100-D5</f>
        <v>7.5722000000000005</v>
      </c>
      <c r="F5" s="29">
        <v>843.085</v>
      </c>
      <c r="G5" s="30">
        <v>1</v>
      </c>
      <c r="H5" s="31">
        <f aca="true" t="shared" si="1" ref="H5:H34">F5/100-G5</f>
        <v>7.4308499999999995</v>
      </c>
      <c r="I5" s="29">
        <v>811.14</v>
      </c>
      <c r="J5" s="30">
        <v>1</v>
      </c>
      <c r="K5" s="31">
        <f aca="true" t="shared" si="2" ref="K5:K33">I5/100-J5</f>
        <v>7.1114</v>
      </c>
      <c r="L5" s="29">
        <v>779.695</v>
      </c>
      <c r="M5" s="30">
        <v>5</v>
      </c>
      <c r="N5" s="31">
        <f aca="true" t="shared" si="3" ref="N5:N34">L5/100-M5</f>
        <v>2.7969500000000007</v>
      </c>
      <c r="O5" s="36">
        <f>E5+H5+K5+N5-MIN(E5,H5:K5,N5)</f>
        <v>23.9114</v>
      </c>
      <c r="P5" s="37">
        <v>1</v>
      </c>
    </row>
    <row r="6" spans="1:16" s="32" customFormat="1" ht="13.5" customHeight="1">
      <c r="A6" s="28" t="s">
        <v>40</v>
      </c>
      <c r="B6" s="28" t="s">
        <v>27</v>
      </c>
      <c r="C6" s="29">
        <v>840.69</v>
      </c>
      <c r="D6" s="30">
        <v>3</v>
      </c>
      <c r="E6" s="31">
        <f t="shared" si="0"/>
        <v>5.4069</v>
      </c>
      <c r="F6" s="29">
        <v>830.41</v>
      </c>
      <c r="G6" s="30">
        <v>2</v>
      </c>
      <c r="H6" s="31">
        <f t="shared" si="1"/>
        <v>6.3041</v>
      </c>
      <c r="I6" s="29">
        <v>808.44</v>
      </c>
      <c r="J6" s="30">
        <v>2</v>
      </c>
      <c r="K6" s="31">
        <f t="shared" si="2"/>
        <v>6.0844000000000005</v>
      </c>
      <c r="L6" s="29">
        <v>780.035</v>
      </c>
      <c r="M6" s="30">
        <v>4</v>
      </c>
      <c r="N6" s="31">
        <f t="shared" si="3"/>
        <v>3.80035</v>
      </c>
      <c r="O6" s="36">
        <f aca="true" t="shared" si="4" ref="O6:O34">E6+H6+K6+N6-MIN(E6,H6:K6,N6)</f>
        <v>19.595750000000002</v>
      </c>
      <c r="P6" s="37">
        <v>2</v>
      </c>
    </row>
    <row r="7" spans="1:16" s="32" customFormat="1" ht="13.5" customHeight="1">
      <c r="A7" s="28" t="s">
        <v>31</v>
      </c>
      <c r="B7" s="28" t="s">
        <v>30</v>
      </c>
      <c r="C7" s="29">
        <v>846.83</v>
      </c>
      <c r="D7" s="30">
        <v>2</v>
      </c>
      <c r="E7" s="31">
        <f t="shared" si="0"/>
        <v>6.468300000000001</v>
      </c>
      <c r="F7" s="29">
        <v>822.07</v>
      </c>
      <c r="G7" s="30">
        <v>4</v>
      </c>
      <c r="H7" s="31">
        <f t="shared" si="1"/>
        <v>4.220700000000001</v>
      </c>
      <c r="I7" s="29">
        <v>792.145</v>
      </c>
      <c r="J7" s="30">
        <v>5</v>
      </c>
      <c r="K7" s="31">
        <f t="shared" si="2"/>
        <v>2.92145</v>
      </c>
      <c r="L7" s="29">
        <v>800.645</v>
      </c>
      <c r="M7" s="30">
        <v>2</v>
      </c>
      <c r="N7" s="31">
        <f t="shared" si="3"/>
        <v>6.006449999999999</v>
      </c>
      <c r="O7" s="36">
        <f t="shared" si="4"/>
        <v>16.69545</v>
      </c>
      <c r="P7" s="37">
        <v>3</v>
      </c>
    </row>
    <row r="8" spans="1:16" s="32" customFormat="1" ht="13.5" customHeight="1">
      <c r="A8" s="33" t="s">
        <v>12</v>
      </c>
      <c r="B8" s="28" t="s">
        <v>10</v>
      </c>
      <c r="C8" s="29">
        <v>827.535</v>
      </c>
      <c r="D8" s="30">
        <v>4</v>
      </c>
      <c r="E8" s="31">
        <f t="shared" si="0"/>
        <v>4.2753499999999995</v>
      </c>
      <c r="F8" s="29">
        <v>822.425</v>
      </c>
      <c r="G8" s="30">
        <v>3</v>
      </c>
      <c r="H8" s="31">
        <f t="shared" si="1"/>
        <v>5.22425</v>
      </c>
      <c r="I8" s="29">
        <v>791.065</v>
      </c>
      <c r="J8" s="30">
        <v>6</v>
      </c>
      <c r="K8" s="31">
        <f t="shared" si="2"/>
        <v>1.9106500000000004</v>
      </c>
      <c r="L8" s="29">
        <v>804.84</v>
      </c>
      <c r="M8" s="30">
        <v>1</v>
      </c>
      <c r="N8" s="31">
        <f t="shared" si="3"/>
        <v>7.048400000000001</v>
      </c>
      <c r="O8" s="36">
        <f t="shared" si="4"/>
        <v>16.548</v>
      </c>
      <c r="P8" s="37">
        <v>4</v>
      </c>
    </row>
    <row r="9" spans="1:16" s="32" customFormat="1" ht="13.5" customHeight="1">
      <c r="A9" s="33" t="s">
        <v>14</v>
      </c>
      <c r="B9" s="28" t="s">
        <v>10</v>
      </c>
      <c r="C9" s="29">
        <v>807.155</v>
      </c>
      <c r="D9" s="30">
        <v>8</v>
      </c>
      <c r="E9" s="31">
        <f t="shared" si="0"/>
        <v>0.07155000000000022</v>
      </c>
      <c r="F9" s="29">
        <v>820.835</v>
      </c>
      <c r="G9" s="30">
        <v>5</v>
      </c>
      <c r="H9" s="31">
        <f t="shared" si="1"/>
        <v>3.208350000000001</v>
      </c>
      <c r="I9" s="29">
        <v>798.68</v>
      </c>
      <c r="J9" s="30">
        <v>3</v>
      </c>
      <c r="K9" s="31">
        <f t="shared" si="2"/>
        <v>4.9868</v>
      </c>
      <c r="L9" s="29">
        <v>791.665</v>
      </c>
      <c r="M9" s="30">
        <v>3</v>
      </c>
      <c r="N9" s="31">
        <f t="shared" si="3"/>
        <v>4.91665</v>
      </c>
      <c r="O9" s="36">
        <f t="shared" si="4"/>
        <v>13.1118</v>
      </c>
      <c r="P9" s="37">
        <v>5</v>
      </c>
    </row>
    <row r="10" spans="1:16" s="32" customFormat="1" ht="13.5" customHeight="1">
      <c r="A10" s="33" t="s">
        <v>17</v>
      </c>
      <c r="B10" s="28" t="s">
        <v>10</v>
      </c>
      <c r="C10" s="29">
        <v>819.925</v>
      </c>
      <c r="D10" s="30">
        <v>6</v>
      </c>
      <c r="E10" s="31">
        <f t="shared" si="0"/>
        <v>2.1992499999999993</v>
      </c>
      <c r="F10" s="29">
        <v>807.17</v>
      </c>
      <c r="G10" s="30">
        <v>7</v>
      </c>
      <c r="H10" s="31">
        <f t="shared" si="1"/>
        <v>1.0716999999999999</v>
      </c>
      <c r="I10" s="29">
        <v>786.505</v>
      </c>
      <c r="J10" s="30">
        <v>7</v>
      </c>
      <c r="K10" s="31">
        <f t="shared" si="2"/>
        <v>0.8650500000000001</v>
      </c>
      <c r="L10" s="29">
        <v>774.975</v>
      </c>
      <c r="M10" s="30">
        <v>7</v>
      </c>
      <c r="N10" s="31">
        <f t="shared" si="3"/>
        <v>0.7497500000000006</v>
      </c>
      <c r="O10" s="36">
        <f t="shared" si="4"/>
        <v>4.135999999999999</v>
      </c>
      <c r="P10" s="37">
        <v>6</v>
      </c>
    </row>
    <row r="11" spans="1:16" s="32" customFormat="1" ht="13.5" customHeight="1">
      <c r="A11" s="28" t="s">
        <v>44</v>
      </c>
      <c r="B11" s="28" t="s">
        <v>45</v>
      </c>
      <c r="C11" s="29">
        <v>795.09</v>
      </c>
      <c r="D11" s="30">
        <v>9</v>
      </c>
      <c r="E11" s="31">
        <f t="shared" si="0"/>
        <v>-1.0490999999999993</v>
      </c>
      <c r="F11" s="29">
        <v>789.59</v>
      </c>
      <c r="G11" s="30">
        <v>8</v>
      </c>
      <c r="H11" s="31">
        <f t="shared" si="1"/>
        <v>-0.10409999999999986</v>
      </c>
      <c r="I11" s="29">
        <v>796.425</v>
      </c>
      <c r="J11" s="30">
        <v>4</v>
      </c>
      <c r="K11" s="31">
        <f t="shared" si="2"/>
        <v>3.96425</v>
      </c>
      <c r="L11" s="29">
        <v>752.38</v>
      </c>
      <c r="M11" s="30">
        <v>10</v>
      </c>
      <c r="N11" s="31">
        <f t="shared" si="3"/>
        <v>-2.4762000000000004</v>
      </c>
      <c r="O11" s="36">
        <f t="shared" si="4"/>
        <v>2.8110500000000007</v>
      </c>
      <c r="P11" s="37">
        <v>7</v>
      </c>
    </row>
    <row r="12" spans="1:16" s="32" customFormat="1" ht="13.5" customHeight="1">
      <c r="A12" s="33" t="s">
        <v>13</v>
      </c>
      <c r="B12" s="28" t="s">
        <v>10</v>
      </c>
      <c r="C12" s="29">
        <v>826.31</v>
      </c>
      <c r="D12" s="30">
        <v>5</v>
      </c>
      <c r="E12" s="31">
        <f t="shared" si="0"/>
        <v>3.2630999999999997</v>
      </c>
      <c r="F12" s="29">
        <v>778.15</v>
      </c>
      <c r="G12" s="30">
        <v>9</v>
      </c>
      <c r="H12" s="31">
        <f t="shared" si="1"/>
        <v>-1.2185000000000006</v>
      </c>
      <c r="I12" s="29">
        <v>785.53</v>
      </c>
      <c r="J12" s="30">
        <v>9</v>
      </c>
      <c r="K12" s="31">
        <f t="shared" si="2"/>
        <v>-1.1447000000000003</v>
      </c>
      <c r="L12" s="29">
        <v>772.835</v>
      </c>
      <c r="M12" s="30">
        <v>8</v>
      </c>
      <c r="N12" s="31">
        <f t="shared" si="3"/>
        <v>-0.2716499999999993</v>
      </c>
      <c r="O12" s="36">
        <f t="shared" si="4"/>
        <v>1.8467500000000001</v>
      </c>
      <c r="P12" s="37">
        <v>8</v>
      </c>
    </row>
    <row r="13" spans="1:16" s="32" customFormat="1" ht="13.5" customHeight="1">
      <c r="A13" s="28" t="s">
        <v>22</v>
      </c>
      <c r="B13" s="28" t="s">
        <v>10</v>
      </c>
      <c r="C13" s="29">
        <v>639.83</v>
      </c>
      <c r="D13" s="30">
        <v>25</v>
      </c>
      <c r="E13" s="31">
        <f t="shared" si="0"/>
        <v>-18.6017</v>
      </c>
      <c r="F13" s="29">
        <v>808.545</v>
      </c>
      <c r="G13" s="30">
        <v>6</v>
      </c>
      <c r="H13" s="31">
        <f t="shared" si="1"/>
        <v>2.08545</v>
      </c>
      <c r="I13" s="29">
        <v>769.605</v>
      </c>
      <c r="J13" s="30">
        <v>10</v>
      </c>
      <c r="K13" s="31">
        <f t="shared" si="2"/>
        <v>-2.3039499999999995</v>
      </c>
      <c r="L13" s="29">
        <v>777.49</v>
      </c>
      <c r="M13" s="30">
        <v>6</v>
      </c>
      <c r="N13" s="31">
        <f t="shared" si="3"/>
        <v>1.7748999999999997</v>
      </c>
      <c r="O13" s="36">
        <f t="shared" si="4"/>
        <v>1.5564</v>
      </c>
      <c r="P13" s="37">
        <v>9</v>
      </c>
    </row>
    <row r="14" spans="1:16" s="32" customFormat="1" ht="13.5" customHeight="1">
      <c r="A14" s="33" t="s">
        <v>15</v>
      </c>
      <c r="B14" s="28" t="s">
        <v>11</v>
      </c>
      <c r="C14" s="29">
        <v>789.17</v>
      </c>
      <c r="D14" s="30">
        <v>10</v>
      </c>
      <c r="E14" s="31">
        <f t="shared" si="0"/>
        <v>-2.1083000000000007</v>
      </c>
      <c r="F14" s="29">
        <v>759.315</v>
      </c>
      <c r="G14" s="30">
        <v>10</v>
      </c>
      <c r="H14" s="31">
        <f t="shared" si="1"/>
        <v>-2.4068499999999995</v>
      </c>
      <c r="I14" s="29">
        <v>621.23</v>
      </c>
      <c r="J14" s="30">
        <v>22</v>
      </c>
      <c r="K14" s="31">
        <f t="shared" si="2"/>
        <v>-15.787700000000001</v>
      </c>
      <c r="L14" s="29">
        <v>761.325</v>
      </c>
      <c r="M14" s="30">
        <v>9</v>
      </c>
      <c r="N14" s="31">
        <f t="shared" si="3"/>
        <v>-1.3867499999999993</v>
      </c>
      <c r="O14" s="36">
        <f t="shared" si="4"/>
        <v>-5.901899999999998</v>
      </c>
      <c r="P14" s="37">
        <v>10</v>
      </c>
    </row>
    <row r="15" spans="1:16" s="32" customFormat="1" ht="13.5" customHeight="1">
      <c r="A15" s="28" t="s">
        <v>19</v>
      </c>
      <c r="B15" s="28" t="s">
        <v>27</v>
      </c>
      <c r="C15" s="29">
        <v>775.14</v>
      </c>
      <c r="D15" s="30">
        <v>11</v>
      </c>
      <c r="E15" s="31">
        <f t="shared" si="0"/>
        <v>-3.2485999999999997</v>
      </c>
      <c r="F15" s="29">
        <v>729.335</v>
      </c>
      <c r="G15" s="30">
        <v>19</v>
      </c>
      <c r="H15" s="31">
        <f t="shared" si="1"/>
        <v>-11.70665</v>
      </c>
      <c r="I15" s="29">
        <v>743.83</v>
      </c>
      <c r="J15" s="30">
        <v>13</v>
      </c>
      <c r="K15" s="31">
        <f t="shared" si="2"/>
        <v>-5.561699999999999</v>
      </c>
      <c r="L15" s="29">
        <v>725.53</v>
      </c>
      <c r="M15" s="30">
        <v>13</v>
      </c>
      <c r="N15" s="31">
        <f t="shared" si="3"/>
        <v>-5.7447</v>
      </c>
      <c r="O15" s="36">
        <f t="shared" si="4"/>
        <v>-14.554999999999996</v>
      </c>
      <c r="P15" s="37">
        <v>11</v>
      </c>
    </row>
    <row r="16" spans="1:16" s="32" customFormat="1" ht="13.5" customHeight="1">
      <c r="A16" s="28" t="s">
        <v>18</v>
      </c>
      <c r="B16" s="28" t="s">
        <v>27</v>
      </c>
      <c r="C16" s="29">
        <v>708.865</v>
      </c>
      <c r="D16" s="30">
        <v>22</v>
      </c>
      <c r="E16" s="31">
        <f t="shared" si="0"/>
        <v>-14.911349999999999</v>
      </c>
      <c r="F16" s="29">
        <v>735.33</v>
      </c>
      <c r="G16" s="30">
        <v>12</v>
      </c>
      <c r="H16" s="31">
        <f t="shared" si="1"/>
        <v>-4.646699999999999</v>
      </c>
      <c r="I16" s="29">
        <v>704.65</v>
      </c>
      <c r="J16" s="30">
        <v>18</v>
      </c>
      <c r="K16" s="31">
        <f t="shared" si="2"/>
        <v>-10.9535</v>
      </c>
      <c r="L16" s="29">
        <v>735.38</v>
      </c>
      <c r="M16" s="30">
        <v>12</v>
      </c>
      <c r="N16" s="31">
        <f t="shared" si="3"/>
        <v>-4.6462</v>
      </c>
      <c r="O16" s="36">
        <f t="shared" si="4"/>
        <v>-20.2464</v>
      </c>
      <c r="P16" s="37">
        <v>12</v>
      </c>
    </row>
    <row r="17" spans="1:16" s="32" customFormat="1" ht="13.5" customHeight="1">
      <c r="A17" s="28" t="s">
        <v>46</v>
      </c>
      <c r="B17" s="28" t="s">
        <v>28</v>
      </c>
      <c r="C17" s="29">
        <v>766.92</v>
      </c>
      <c r="D17" s="30">
        <v>14</v>
      </c>
      <c r="E17" s="31">
        <f t="shared" si="0"/>
        <v>-6.3308</v>
      </c>
      <c r="F17" s="29">
        <v>730.27</v>
      </c>
      <c r="G17" s="30">
        <v>18</v>
      </c>
      <c r="H17" s="31">
        <f t="shared" si="1"/>
        <v>-10.6973</v>
      </c>
      <c r="I17" s="29">
        <v>754.19</v>
      </c>
      <c r="J17" s="30">
        <v>11</v>
      </c>
      <c r="K17" s="31">
        <f t="shared" si="2"/>
        <v>-3.458099999999999</v>
      </c>
      <c r="L17" s="29"/>
      <c r="M17" s="30">
        <v>40</v>
      </c>
      <c r="N17" s="31">
        <f t="shared" si="3"/>
        <v>-40</v>
      </c>
      <c r="O17" s="36">
        <f t="shared" si="4"/>
        <v>-20.486199999999997</v>
      </c>
      <c r="P17" s="37">
        <v>13</v>
      </c>
    </row>
    <row r="18" spans="1:16" s="32" customFormat="1" ht="13.5" customHeight="1">
      <c r="A18" s="33" t="s">
        <v>41</v>
      </c>
      <c r="B18" s="28" t="s">
        <v>10</v>
      </c>
      <c r="C18" s="29">
        <v>773.465</v>
      </c>
      <c r="D18" s="30">
        <v>12</v>
      </c>
      <c r="E18" s="31">
        <f t="shared" si="0"/>
        <v>-4.26535</v>
      </c>
      <c r="F18" s="29">
        <v>732.445</v>
      </c>
      <c r="G18" s="30">
        <v>15</v>
      </c>
      <c r="H18" s="31">
        <f t="shared" si="1"/>
        <v>-7.675549999999999</v>
      </c>
      <c r="I18" s="29">
        <v>699.265</v>
      </c>
      <c r="J18" s="30">
        <v>19</v>
      </c>
      <c r="K18" s="31">
        <f t="shared" si="2"/>
        <v>-12.007349999999999</v>
      </c>
      <c r="L18" s="29">
        <v>684.575</v>
      </c>
      <c r="M18" s="30">
        <v>16</v>
      </c>
      <c r="N18" s="31">
        <f t="shared" si="3"/>
        <v>-9.15425</v>
      </c>
      <c r="O18" s="36">
        <f t="shared" si="4"/>
        <v>-21.09515</v>
      </c>
      <c r="P18" s="37">
        <v>14</v>
      </c>
    </row>
    <row r="19" spans="1:16" s="32" customFormat="1" ht="13.5" customHeight="1">
      <c r="A19" s="28" t="s">
        <v>37</v>
      </c>
      <c r="B19" s="28" t="s">
        <v>33</v>
      </c>
      <c r="C19" s="29">
        <v>767.545</v>
      </c>
      <c r="D19" s="30">
        <v>13</v>
      </c>
      <c r="E19" s="31">
        <f t="shared" si="0"/>
        <v>-5.32455</v>
      </c>
      <c r="F19" s="29">
        <v>732.94</v>
      </c>
      <c r="G19" s="30">
        <v>14</v>
      </c>
      <c r="H19" s="31">
        <f t="shared" si="1"/>
        <v>-6.670599999999999</v>
      </c>
      <c r="I19" s="29">
        <v>694.155</v>
      </c>
      <c r="J19" s="30">
        <v>21</v>
      </c>
      <c r="K19" s="31">
        <f t="shared" si="2"/>
        <v>-14.05845</v>
      </c>
      <c r="L19" s="39"/>
      <c r="M19" s="30">
        <v>40</v>
      </c>
      <c r="N19" s="31">
        <f t="shared" si="3"/>
        <v>-40</v>
      </c>
      <c r="O19" s="36">
        <f t="shared" si="4"/>
        <v>-26.053600000000003</v>
      </c>
      <c r="P19" s="37">
        <v>15</v>
      </c>
    </row>
    <row r="20" spans="1:16" s="32" customFormat="1" ht="13.5" customHeight="1">
      <c r="A20" s="28" t="s">
        <v>23</v>
      </c>
      <c r="B20" s="28" t="s">
        <v>27</v>
      </c>
      <c r="C20" s="29">
        <v>743.275</v>
      </c>
      <c r="D20" s="30">
        <v>19</v>
      </c>
      <c r="E20" s="31">
        <f t="shared" si="0"/>
        <v>-11.567250000000001</v>
      </c>
      <c r="F20" s="29">
        <v>722.245</v>
      </c>
      <c r="G20" s="30">
        <v>21</v>
      </c>
      <c r="H20" s="31">
        <f t="shared" si="1"/>
        <v>-13.77755</v>
      </c>
      <c r="I20" s="29">
        <v>713.705</v>
      </c>
      <c r="J20" s="30">
        <v>15</v>
      </c>
      <c r="K20" s="31">
        <f t="shared" si="2"/>
        <v>-7.86295</v>
      </c>
      <c r="L20" s="29">
        <v>710.475</v>
      </c>
      <c r="M20" s="30">
        <v>14</v>
      </c>
      <c r="N20" s="31">
        <f t="shared" si="3"/>
        <v>-6.89525</v>
      </c>
      <c r="O20" s="36">
        <f t="shared" si="4"/>
        <v>-26.325449999999996</v>
      </c>
      <c r="P20" s="37">
        <v>16</v>
      </c>
    </row>
    <row r="21" spans="1:16" s="32" customFormat="1" ht="13.5" customHeight="1">
      <c r="A21" s="28" t="s">
        <v>38</v>
      </c>
      <c r="B21" s="28" t="s">
        <v>10</v>
      </c>
      <c r="C21" s="29">
        <v>758.99</v>
      </c>
      <c r="D21" s="30">
        <v>17</v>
      </c>
      <c r="E21" s="31">
        <f t="shared" si="0"/>
        <v>-9.4101</v>
      </c>
      <c r="F21" s="29">
        <v>716.455</v>
      </c>
      <c r="G21" s="30">
        <v>22</v>
      </c>
      <c r="H21" s="31">
        <f t="shared" si="1"/>
        <v>-14.83545</v>
      </c>
      <c r="I21" s="29">
        <v>748.53</v>
      </c>
      <c r="J21" s="30">
        <v>12</v>
      </c>
      <c r="K21" s="31">
        <f t="shared" si="2"/>
        <v>-4.5147</v>
      </c>
      <c r="L21" s="29"/>
      <c r="M21" s="30">
        <v>40</v>
      </c>
      <c r="N21" s="31">
        <f t="shared" si="3"/>
        <v>-40</v>
      </c>
      <c r="O21" s="36">
        <f t="shared" si="4"/>
        <v>-28.76025</v>
      </c>
      <c r="P21" s="37">
        <v>17</v>
      </c>
    </row>
    <row r="22" spans="1:16" s="32" customFormat="1" ht="13.5" customHeight="1">
      <c r="A22" s="28" t="s">
        <v>20</v>
      </c>
      <c r="B22" s="28" t="s">
        <v>27</v>
      </c>
      <c r="C22" s="29">
        <v>764.155</v>
      </c>
      <c r="D22" s="30">
        <v>15</v>
      </c>
      <c r="E22" s="31">
        <f t="shared" si="0"/>
        <v>-7.35845</v>
      </c>
      <c r="F22" s="29">
        <v>643.47</v>
      </c>
      <c r="G22" s="30">
        <v>27</v>
      </c>
      <c r="H22" s="31">
        <f t="shared" si="1"/>
        <v>-20.5653</v>
      </c>
      <c r="I22" s="29">
        <v>595.2</v>
      </c>
      <c r="J22" s="30">
        <v>24</v>
      </c>
      <c r="K22" s="31">
        <f t="shared" si="2"/>
        <v>-18.048</v>
      </c>
      <c r="L22" s="29">
        <v>744.41</v>
      </c>
      <c r="M22" s="30">
        <v>11</v>
      </c>
      <c r="N22" s="31">
        <f t="shared" si="3"/>
        <v>-3.5559000000000003</v>
      </c>
      <c r="O22" s="36">
        <f t="shared" si="4"/>
        <v>-28.96235</v>
      </c>
      <c r="P22" s="37">
        <v>18</v>
      </c>
    </row>
    <row r="23" spans="1:16" s="32" customFormat="1" ht="13.5" customHeight="1">
      <c r="A23" s="28" t="s">
        <v>32</v>
      </c>
      <c r="B23" s="28" t="s">
        <v>33</v>
      </c>
      <c r="C23" s="29">
        <v>761.125</v>
      </c>
      <c r="D23" s="30">
        <v>16</v>
      </c>
      <c r="E23" s="31">
        <f t="shared" si="0"/>
        <v>-8.38875</v>
      </c>
      <c r="F23" s="29">
        <v>605.26</v>
      </c>
      <c r="G23" s="30">
        <v>29</v>
      </c>
      <c r="H23" s="31">
        <f t="shared" si="1"/>
        <v>-22.947400000000002</v>
      </c>
      <c r="I23" s="29">
        <v>786</v>
      </c>
      <c r="J23" s="30">
        <v>8</v>
      </c>
      <c r="K23" s="31">
        <f t="shared" si="2"/>
        <v>-0.13999999999999968</v>
      </c>
      <c r="L23" s="29"/>
      <c r="M23" s="30">
        <v>40</v>
      </c>
      <c r="N23" s="31">
        <f t="shared" si="3"/>
        <v>-40</v>
      </c>
      <c r="O23" s="36">
        <f t="shared" si="4"/>
        <v>-31.476150000000004</v>
      </c>
      <c r="P23" s="37">
        <v>19</v>
      </c>
    </row>
    <row r="24" spans="1:16" s="32" customFormat="1" ht="13.5" customHeight="1">
      <c r="A24" s="28" t="s">
        <v>34</v>
      </c>
      <c r="B24" s="28" t="s">
        <v>11</v>
      </c>
      <c r="C24" s="29">
        <v>756.44</v>
      </c>
      <c r="D24" s="30">
        <v>18</v>
      </c>
      <c r="E24" s="31">
        <f t="shared" si="0"/>
        <v>-10.435599999999999</v>
      </c>
      <c r="F24" s="29">
        <v>731.425</v>
      </c>
      <c r="G24" s="30">
        <v>16</v>
      </c>
      <c r="H24" s="31">
        <f t="shared" si="1"/>
        <v>-8.68575</v>
      </c>
      <c r="I24" s="29">
        <v>588.795</v>
      </c>
      <c r="J24" s="30">
        <v>25</v>
      </c>
      <c r="K24" s="31">
        <f t="shared" si="2"/>
        <v>-19.11205</v>
      </c>
      <c r="L24" s="29">
        <v>599.36</v>
      </c>
      <c r="M24" s="30">
        <v>19</v>
      </c>
      <c r="N24" s="31">
        <f t="shared" si="3"/>
        <v>-13.0064</v>
      </c>
      <c r="O24" s="36">
        <f t="shared" si="4"/>
        <v>-32.127750000000006</v>
      </c>
      <c r="P24" s="37">
        <v>20</v>
      </c>
    </row>
    <row r="25" spans="1:16" s="32" customFormat="1" ht="13.5" customHeight="1">
      <c r="A25" s="28" t="s">
        <v>36</v>
      </c>
      <c r="B25" s="28" t="s">
        <v>30</v>
      </c>
      <c r="C25" s="29">
        <v>569.465</v>
      </c>
      <c r="D25" s="30">
        <v>27</v>
      </c>
      <c r="E25" s="31">
        <f t="shared" si="0"/>
        <v>-21.30535</v>
      </c>
      <c r="F25" s="29">
        <v>743.5</v>
      </c>
      <c r="G25" s="30">
        <v>11</v>
      </c>
      <c r="H25" s="31">
        <f t="shared" si="1"/>
        <v>-3.5650000000000004</v>
      </c>
      <c r="I25" s="29"/>
      <c r="J25" s="30">
        <v>40</v>
      </c>
      <c r="K25" s="31">
        <v>-40</v>
      </c>
      <c r="L25" s="29">
        <v>684.01</v>
      </c>
      <c r="M25" s="30">
        <v>17</v>
      </c>
      <c r="N25" s="31">
        <f t="shared" si="3"/>
        <v>-10.1599</v>
      </c>
      <c r="O25" s="36">
        <f t="shared" si="4"/>
        <v>-35.030249999999995</v>
      </c>
      <c r="P25" s="37">
        <v>21</v>
      </c>
    </row>
    <row r="26" spans="1:16" s="32" customFormat="1" ht="13.5" customHeight="1">
      <c r="A26" s="28" t="s">
        <v>25</v>
      </c>
      <c r="B26" s="28" t="s">
        <v>11</v>
      </c>
      <c r="C26" s="29">
        <v>702.865</v>
      </c>
      <c r="D26" s="30">
        <v>23</v>
      </c>
      <c r="E26" s="31">
        <f t="shared" si="0"/>
        <v>-15.971350000000001</v>
      </c>
      <c r="F26" s="29">
        <v>692.23</v>
      </c>
      <c r="G26" s="30">
        <v>25</v>
      </c>
      <c r="H26" s="31">
        <f t="shared" si="1"/>
        <v>-18.0777</v>
      </c>
      <c r="I26" s="29">
        <v>695.28</v>
      </c>
      <c r="J26" s="30">
        <v>20</v>
      </c>
      <c r="K26" s="31">
        <f t="shared" si="2"/>
        <v>-13.0472</v>
      </c>
      <c r="L26" s="29">
        <v>695.615</v>
      </c>
      <c r="M26" s="30">
        <v>15</v>
      </c>
      <c r="N26" s="31">
        <f t="shared" si="3"/>
        <v>-8.043849999999999</v>
      </c>
      <c r="O26" s="36">
        <f t="shared" si="4"/>
        <v>-37.0624</v>
      </c>
      <c r="P26" s="37">
        <v>22</v>
      </c>
    </row>
    <row r="27" spans="1:16" s="32" customFormat="1" ht="13.5" customHeight="1">
      <c r="A27" s="28" t="s">
        <v>39</v>
      </c>
      <c r="B27" s="28" t="s">
        <v>27</v>
      </c>
      <c r="C27" s="29">
        <v>724.81</v>
      </c>
      <c r="D27" s="30">
        <v>21</v>
      </c>
      <c r="E27" s="31">
        <f t="shared" si="0"/>
        <v>-13.751900000000001</v>
      </c>
      <c r="F27" s="29">
        <v>735.255</v>
      </c>
      <c r="G27" s="30">
        <v>13</v>
      </c>
      <c r="H27" s="31">
        <f t="shared" si="1"/>
        <v>-5.64745</v>
      </c>
      <c r="I27" s="29">
        <v>556.185</v>
      </c>
      <c r="J27" s="30">
        <v>26</v>
      </c>
      <c r="K27" s="31">
        <f t="shared" si="2"/>
        <v>-20.43815</v>
      </c>
      <c r="L27" s="40"/>
      <c r="M27" s="30">
        <v>40</v>
      </c>
      <c r="N27" s="31">
        <f>L38/100-M27</f>
        <v>-40</v>
      </c>
      <c r="O27" s="36">
        <f t="shared" si="4"/>
        <v>-39.837500000000006</v>
      </c>
      <c r="P27" s="37">
        <v>23</v>
      </c>
    </row>
    <row r="28" spans="1:16" s="32" customFormat="1" ht="13.5" customHeight="1">
      <c r="A28" s="28" t="s">
        <v>51</v>
      </c>
      <c r="B28" s="28" t="s">
        <v>45</v>
      </c>
      <c r="C28" s="29">
        <v>564.28</v>
      </c>
      <c r="D28" s="30">
        <v>28</v>
      </c>
      <c r="E28" s="31">
        <f t="shared" si="0"/>
        <v>-22.3572</v>
      </c>
      <c r="F28" s="29">
        <v>731.385</v>
      </c>
      <c r="G28" s="30">
        <v>17</v>
      </c>
      <c r="H28" s="31">
        <f t="shared" si="1"/>
        <v>-9.686150000000001</v>
      </c>
      <c r="I28" s="29">
        <v>707.415</v>
      </c>
      <c r="J28" s="30">
        <v>17</v>
      </c>
      <c r="K28" s="31">
        <f t="shared" si="2"/>
        <v>-9.92585</v>
      </c>
      <c r="L28" s="29"/>
      <c r="M28" s="30">
        <v>40</v>
      </c>
      <c r="N28" s="31">
        <f t="shared" si="3"/>
        <v>-40</v>
      </c>
      <c r="O28" s="36">
        <f t="shared" si="4"/>
        <v>-41.9692</v>
      </c>
      <c r="P28" s="37">
        <v>24</v>
      </c>
    </row>
    <row r="29" spans="1:16" s="32" customFormat="1" ht="13.5" customHeight="1">
      <c r="A29" s="28" t="s">
        <v>50</v>
      </c>
      <c r="B29" s="28" t="s">
        <v>11</v>
      </c>
      <c r="C29" s="29">
        <v>597.18</v>
      </c>
      <c r="D29" s="30">
        <v>26</v>
      </c>
      <c r="E29" s="31">
        <f t="shared" si="0"/>
        <v>-20.028200000000002</v>
      </c>
      <c r="F29" s="29">
        <v>715.59</v>
      </c>
      <c r="G29" s="30">
        <v>23</v>
      </c>
      <c r="H29" s="31">
        <f t="shared" si="1"/>
        <v>-15.844100000000001</v>
      </c>
      <c r="I29" s="29">
        <v>711.985</v>
      </c>
      <c r="J29" s="30">
        <v>16</v>
      </c>
      <c r="K29" s="31">
        <f t="shared" si="2"/>
        <v>-8.88015</v>
      </c>
      <c r="L29" s="29"/>
      <c r="M29" s="30">
        <v>40</v>
      </c>
      <c r="N29" s="31">
        <f t="shared" si="3"/>
        <v>-40</v>
      </c>
      <c r="O29" s="36">
        <f t="shared" si="4"/>
        <v>-44.75245000000001</v>
      </c>
      <c r="P29" s="37">
        <v>25</v>
      </c>
    </row>
    <row r="30" spans="1:16" s="32" customFormat="1" ht="13.5" customHeight="1">
      <c r="A30" s="28" t="s">
        <v>24</v>
      </c>
      <c r="B30" s="28" t="s">
        <v>27</v>
      </c>
      <c r="C30" s="29">
        <v>541.51</v>
      </c>
      <c r="D30" s="30">
        <v>29</v>
      </c>
      <c r="E30" s="31">
        <f t="shared" si="0"/>
        <v>-23.5849</v>
      </c>
      <c r="F30" s="29">
        <v>703.435</v>
      </c>
      <c r="G30" s="30">
        <v>24</v>
      </c>
      <c r="H30" s="31">
        <f t="shared" si="1"/>
        <v>-16.96565</v>
      </c>
      <c r="I30" s="29">
        <v>612.4</v>
      </c>
      <c r="J30" s="30">
        <v>23</v>
      </c>
      <c r="K30" s="31">
        <f>I30/100-J30</f>
        <v>-16.876</v>
      </c>
      <c r="L30" s="29">
        <v>670.535</v>
      </c>
      <c r="M30" s="30">
        <v>18</v>
      </c>
      <c r="N30" s="31">
        <f t="shared" si="3"/>
        <v>-11.29465</v>
      </c>
      <c r="O30" s="36">
        <f t="shared" si="4"/>
        <v>-45.136300000000006</v>
      </c>
      <c r="P30" s="37">
        <v>26</v>
      </c>
    </row>
    <row r="31" spans="1:16" s="32" customFormat="1" ht="13.5" customHeight="1">
      <c r="A31" s="28" t="s">
        <v>21</v>
      </c>
      <c r="B31" s="28" t="s">
        <v>11</v>
      </c>
      <c r="C31" s="29">
        <v>812.61</v>
      </c>
      <c r="D31" s="30">
        <v>7</v>
      </c>
      <c r="E31" s="31">
        <f t="shared" si="0"/>
        <v>1.126100000000001</v>
      </c>
      <c r="F31" s="29">
        <v>632.39</v>
      </c>
      <c r="G31" s="30">
        <v>28</v>
      </c>
      <c r="H31" s="31">
        <f t="shared" si="1"/>
        <v>-21.676099999999998</v>
      </c>
      <c r="I31" s="29"/>
      <c r="J31" s="30">
        <v>40</v>
      </c>
      <c r="K31" s="31">
        <v>-40</v>
      </c>
      <c r="L31" s="29"/>
      <c r="M31" s="30">
        <v>40</v>
      </c>
      <c r="N31" s="31">
        <f t="shared" si="3"/>
        <v>-40</v>
      </c>
      <c r="O31" s="36">
        <f t="shared" si="4"/>
        <v>-60.55</v>
      </c>
      <c r="P31" s="37">
        <v>27</v>
      </c>
    </row>
    <row r="32" spans="1:16" s="32" customFormat="1" ht="13.5" customHeight="1">
      <c r="A32" s="28" t="s">
        <v>48</v>
      </c>
      <c r="B32" s="28" t="s">
        <v>10</v>
      </c>
      <c r="C32" s="29">
        <v>724.945</v>
      </c>
      <c r="D32" s="30">
        <v>20</v>
      </c>
      <c r="E32" s="31">
        <f t="shared" si="0"/>
        <v>-12.75055</v>
      </c>
      <c r="F32" s="29">
        <v>728.19</v>
      </c>
      <c r="G32" s="30">
        <v>20</v>
      </c>
      <c r="H32" s="31">
        <f t="shared" si="1"/>
        <v>-12.7181</v>
      </c>
      <c r="I32" s="29"/>
      <c r="J32" s="30">
        <v>40</v>
      </c>
      <c r="K32" s="31">
        <v>-40</v>
      </c>
      <c r="L32" s="29"/>
      <c r="M32" s="30">
        <v>40</v>
      </c>
      <c r="N32" s="31">
        <f t="shared" si="3"/>
        <v>-40</v>
      </c>
      <c r="O32" s="36">
        <f t="shared" si="4"/>
        <v>-65.46865</v>
      </c>
      <c r="P32" s="37">
        <v>28</v>
      </c>
    </row>
    <row r="33" spans="1:16" s="32" customFormat="1" ht="13.5" customHeight="1">
      <c r="A33" s="28" t="s">
        <v>52</v>
      </c>
      <c r="B33" s="28" t="s">
        <v>47</v>
      </c>
      <c r="C33" s="29">
        <v>538.805</v>
      </c>
      <c r="D33" s="30">
        <v>30</v>
      </c>
      <c r="E33" s="31">
        <f t="shared" si="0"/>
        <v>-24.61195</v>
      </c>
      <c r="F33" s="29"/>
      <c r="G33" s="30">
        <v>40</v>
      </c>
      <c r="H33" s="31">
        <f t="shared" si="1"/>
        <v>-40</v>
      </c>
      <c r="I33" s="29">
        <v>725.95</v>
      </c>
      <c r="J33" s="30">
        <v>14</v>
      </c>
      <c r="K33" s="31">
        <f t="shared" si="2"/>
        <v>-6.7405</v>
      </c>
      <c r="L33" s="29"/>
      <c r="M33" s="30">
        <v>40</v>
      </c>
      <c r="N33" s="31">
        <f t="shared" si="3"/>
        <v>-40</v>
      </c>
      <c r="O33" s="36">
        <f t="shared" si="4"/>
        <v>-71.35245</v>
      </c>
      <c r="P33" s="37">
        <v>29</v>
      </c>
    </row>
    <row r="34" spans="1:16" s="32" customFormat="1" ht="13.5" customHeight="1">
      <c r="A34" s="28" t="s">
        <v>49</v>
      </c>
      <c r="B34" s="28" t="s">
        <v>35</v>
      </c>
      <c r="C34" s="29">
        <v>680.245</v>
      </c>
      <c r="D34" s="30">
        <v>24</v>
      </c>
      <c r="E34" s="31">
        <f t="shared" si="0"/>
        <v>-17.19755</v>
      </c>
      <c r="F34" s="29">
        <v>684.705</v>
      </c>
      <c r="G34" s="30">
        <v>26</v>
      </c>
      <c r="H34" s="31">
        <f t="shared" si="1"/>
        <v>-19.15295</v>
      </c>
      <c r="I34" s="29"/>
      <c r="J34" s="30">
        <v>40</v>
      </c>
      <c r="K34" s="31">
        <v>-40</v>
      </c>
      <c r="L34" s="29"/>
      <c r="M34" s="30">
        <v>40</v>
      </c>
      <c r="N34" s="31">
        <f t="shared" si="3"/>
        <v>-40</v>
      </c>
      <c r="O34" s="36">
        <f t="shared" si="4"/>
        <v>-76.3505</v>
      </c>
      <c r="P34" s="37">
        <v>30</v>
      </c>
    </row>
  </sheetData>
  <mergeCells count="2">
    <mergeCell ref="A1:I1"/>
    <mergeCell ref="O4:P4"/>
  </mergeCells>
  <printOptions/>
  <pageMargins left="0.3937007874015748" right="0.1968503937007874" top="0.7874015748031497" bottom="0.787401574803149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</cp:lastModifiedBy>
  <cp:lastPrinted>2004-06-27T10:06:41Z</cp:lastPrinted>
  <dcterms:created xsi:type="dcterms:W3CDTF">2001-05-06T12:20:15Z</dcterms:created>
  <dcterms:modified xsi:type="dcterms:W3CDTF">2004-06-28T09:24:47Z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