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11"/>
  </bookViews>
  <sheets>
    <sheet name="Mannschaften" sheetId="1" r:id="rId1"/>
    <sheet name="D7" sheetId="2" r:id="rId2"/>
    <sheet name="D6" sheetId="3" r:id="rId3"/>
    <sheet name="D5" sheetId="4" r:id="rId4"/>
    <sheet name="D4" sheetId="5" r:id="rId5"/>
    <sheet name="D3" sheetId="6" r:id="rId6"/>
    <sheet name="D2" sheetId="7" r:id="rId7"/>
    <sheet name="D 1" sheetId="8" r:id="rId8"/>
    <sheet name="S 1 Siebenkampf" sheetId="9" r:id="rId9"/>
    <sheet name="S2 Siebenkampf" sheetId="10" r:id="rId10"/>
    <sheet name="S 3 Siebenkampf" sheetId="11" r:id="rId11"/>
    <sheet name="S 1 Fünfkampf" sheetId="12" r:id="rId12"/>
    <sheet name="S2 Fünfkampf" sheetId="13" r:id="rId13"/>
    <sheet name="S 3Fünfkampf" sheetId="14" r:id="rId14"/>
  </sheets>
  <definedNames/>
  <calcPr fullCalcOnLoad="1"/>
</workbook>
</file>

<file path=xl/sharedStrings.xml><?xml version="1.0" encoding="utf-8"?>
<sst xmlns="http://schemas.openxmlformats.org/spreadsheetml/2006/main" count="2362" uniqueCount="143">
  <si>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</si>
  <si>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</si>
  <si>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</si>
  <si>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</si>
  <si>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</si>
  <si>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</si>
  <si>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</si>
  <si>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</si>
  <si>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</si>
  <si>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</si>
  <si>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</si>
  <si>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</si>
  <si>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</si>
  <si>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</si>
  <si>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</si>
  <si>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</si>
  <si>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</si>
  <si>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</si>
  <si>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</si>
  <si>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</si>
  <si>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 xml:space="preserve">  </t>
  </si>
  <si>
    <t>Ergebnisliste Deutsche Seniorenmeisterschaften in Sonnenbühl vom 23. - 25. Juli 2004</t>
  </si>
  <si>
    <t>Ergebnisliste Deutsche Seniorenmeisterschaften in Sonnenbühl vom 23. - 25. 07. 2004</t>
  </si>
  <si>
    <t>Zimmermann</t>
  </si>
  <si>
    <t>Bernd</t>
  </si>
  <si>
    <t>Sachsen-Anhalt</t>
  </si>
  <si>
    <t>S1</t>
  </si>
  <si>
    <t>Ebeling</t>
  </si>
  <si>
    <t>Olaf</t>
  </si>
  <si>
    <t>Koch</t>
  </si>
  <si>
    <t>Werner</t>
  </si>
  <si>
    <t>Niedersachsen</t>
  </si>
  <si>
    <t>Votruba</t>
  </si>
  <si>
    <t>Edgar</t>
  </si>
  <si>
    <t>Behlert</t>
  </si>
  <si>
    <t>Detlef</t>
  </si>
  <si>
    <t>Berlin</t>
  </si>
  <si>
    <t>Hunsinger</t>
  </si>
  <si>
    <t>Josef</t>
  </si>
  <si>
    <t>Rheinland Pfalz</t>
  </si>
  <si>
    <t>Bettin</t>
  </si>
  <si>
    <t>Armin</t>
  </si>
  <si>
    <t>Nordrhein-Westfalen</t>
  </si>
  <si>
    <t>Boppel</t>
  </si>
  <si>
    <t>Klaus</t>
  </si>
  <si>
    <t>Baden-Württemberg</t>
  </si>
  <si>
    <t>Mohr</t>
  </si>
  <si>
    <t>Manfred</t>
  </si>
  <si>
    <t>Hörl junior</t>
  </si>
  <si>
    <t>Rudolf</t>
  </si>
  <si>
    <t>Bayern</t>
  </si>
  <si>
    <t xml:space="preserve">Urban </t>
  </si>
  <si>
    <t>Wolfgang</t>
  </si>
  <si>
    <t>Bruthier</t>
  </si>
  <si>
    <t>Andreas</t>
  </si>
  <si>
    <t>Dimmerling</t>
  </si>
  <si>
    <t>Gerhard</t>
  </si>
  <si>
    <t>Jung</t>
  </si>
  <si>
    <t>Egbert</t>
  </si>
  <si>
    <t>Brandenburg</t>
  </si>
  <si>
    <t>Kröhn</t>
  </si>
  <si>
    <t>Hans-Joachim</t>
  </si>
  <si>
    <t>Sachsen</t>
  </si>
  <si>
    <t>Gleinser</t>
  </si>
  <si>
    <t>Erdmann</t>
  </si>
  <si>
    <t>Gabi</t>
  </si>
  <si>
    <t>Pfeil</t>
  </si>
  <si>
    <t>Siegfried</t>
  </si>
  <si>
    <t>Kurz</t>
  </si>
  <si>
    <t>Herbert</t>
  </si>
  <si>
    <t>Zeit</t>
  </si>
  <si>
    <t>Heidemann</t>
  </si>
  <si>
    <t>Walter</t>
  </si>
  <si>
    <t>Lipski</t>
  </si>
  <si>
    <t>S2</t>
  </si>
  <si>
    <t>Endjer</t>
  </si>
  <si>
    <t>Dieter</t>
  </si>
  <si>
    <t>Haspel</t>
  </si>
  <si>
    <t>Günter</t>
  </si>
  <si>
    <t>Schäfer</t>
  </si>
  <si>
    <t>Horst</t>
  </si>
  <si>
    <t>Reiß</t>
  </si>
  <si>
    <t>Kerschbaum</t>
  </si>
  <si>
    <t>Schnüll</t>
  </si>
  <si>
    <t>Welling</t>
  </si>
  <si>
    <t>Christian</t>
  </si>
  <si>
    <t>Rudi</t>
  </si>
  <si>
    <t>Dietmar</t>
  </si>
  <si>
    <t>Richter</t>
  </si>
  <si>
    <t>Lutz</t>
  </si>
  <si>
    <t>Töllner</t>
  </si>
  <si>
    <t>Jürgen</t>
  </si>
  <si>
    <t>Schleswig Holstein</t>
  </si>
  <si>
    <t>Neumann</t>
  </si>
  <si>
    <t>Peter</t>
  </si>
  <si>
    <t>Musial</t>
  </si>
  <si>
    <t>Volker</t>
  </si>
  <si>
    <t>Operczynski</t>
  </si>
  <si>
    <t>Joachim</t>
  </si>
  <si>
    <t>Bagge</t>
  </si>
  <si>
    <t>Albert</t>
  </si>
  <si>
    <t>Riese</t>
  </si>
  <si>
    <t>Thüringen</t>
  </si>
  <si>
    <t>Einert</t>
  </si>
  <si>
    <t>Laloi</t>
  </si>
  <si>
    <t>Frahm</t>
  </si>
  <si>
    <t xml:space="preserve">Krüger </t>
  </si>
  <si>
    <t>Egon</t>
  </si>
  <si>
    <t>S3</t>
  </si>
  <si>
    <t>Oelke</t>
  </si>
  <si>
    <t>Heinz</t>
  </si>
  <si>
    <t>Schröder</t>
  </si>
  <si>
    <t>Matschewsky</t>
  </si>
  <si>
    <t>Berndt</t>
  </si>
  <si>
    <t>Brandl</t>
  </si>
  <si>
    <t>Karl-Heinz</t>
  </si>
  <si>
    <t>Deutschewitz</t>
  </si>
  <si>
    <t>Harald</t>
  </si>
  <si>
    <t>Göddäus</t>
  </si>
  <si>
    <t>Erich</t>
  </si>
  <si>
    <t>Kiener</t>
  </si>
  <si>
    <t>Patt</t>
  </si>
  <si>
    <t>Friedrich</t>
  </si>
  <si>
    <t>Heinemann</t>
  </si>
  <si>
    <t>Hans</t>
  </si>
  <si>
    <t>Melcher</t>
  </si>
  <si>
    <t>Mecklenburg-Vorp.</t>
  </si>
  <si>
    <t>Ehlers</t>
  </si>
  <si>
    <t>Hymer</t>
  </si>
  <si>
    <t>Roman</t>
  </si>
  <si>
    <t>Hermann</t>
  </si>
  <si>
    <t>Baden-Würrtemberg</t>
  </si>
  <si>
    <t>Gewicht Präzision</t>
  </si>
  <si>
    <t>Gewicht Weit 7,5 g</t>
  </si>
  <si>
    <t>Fl. Weit Zweihand</t>
  </si>
  <si>
    <t>Bundesland</t>
  </si>
  <si>
    <t>M</t>
  </si>
  <si>
    <t>Herrmann</t>
  </si>
  <si>
    <t xml:space="preserve">Mannschaften DSCM 2004 </t>
  </si>
  <si>
    <t>Gesamt</t>
  </si>
  <si>
    <t>Platz</t>
  </si>
  <si>
    <t>Hans-Joach.</t>
  </si>
  <si>
    <t>Fliege Weit Zweihand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</si>
</sst>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  <numFmt numFmtId="178" formatCode="h:mm"/>
    <numFmt numFmtId="179" formatCode="0.00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10"/>
      <name val="Arial Narrow"/>
      <family val="0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MS Sans Serif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76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3" fontId="8" fillId="0" borderId="1" xfId="0" applyNumberFormat="1" applyFont="1" applyFill="1" applyBorder="1" applyAlignment="1" applyProtection="1">
      <alignment shrinkToFit="1"/>
      <protection/>
    </xf>
    <xf numFmtId="176" fontId="8" fillId="0" borderId="1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shrinkToFit="1"/>
      <protection/>
    </xf>
    <xf numFmtId="3" fontId="8" fillId="0" borderId="1" xfId="0" applyNumberFormat="1" applyFont="1" applyFill="1" applyBorder="1" applyAlignment="1" applyProtection="1">
      <alignment horizontal="center" shrinkToFit="1"/>
      <protection/>
    </xf>
    <xf numFmtId="176" fontId="8" fillId="0" borderId="1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4" fontId="8" fillId="0" borderId="1" xfId="0" applyNumberFormat="1" applyFont="1" applyFill="1" applyBorder="1" applyAlignment="1" applyProtection="1">
      <alignment horizontal="center" shrinkToFit="1"/>
      <protection/>
    </xf>
    <xf numFmtId="2" fontId="8" fillId="0" borderId="1" xfId="0" applyNumberFormat="1" applyFont="1" applyFill="1" applyBorder="1" applyAlignment="1" applyProtection="1">
      <alignment horizontal="center" shrinkToFit="1"/>
      <protection/>
    </xf>
    <xf numFmtId="3" fontId="11" fillId="0" borderId="1" xfId="0" applyNumberFormat="1" applyFont="1" applyFill="1" applyBorder="1" applyAlignment="1" applyProtection="1">
      <alignment horizontal="center"/>
      <protection/>
    </xf>
    <xf numFmtId="3" fontId="10" fillId="0" borderId="1" xfId="0" applyNumberFormat="1" applyFont="1" applyFill="1" applyBorder="1" applyAlignment="1" applyProtection="1">
      <alignment horizontal="center" shrinkToFit="1"/>
      <protection/>
    </xf>
    <xf numFmtId="0" fontId="10" fillId="0" borderId="1" xfId="0" applyNumberFormat="1" applyFont="1" applyFill="1" applyBorder="1" applyAlignment="1" applyProtection="1">
      <alignment shrinkToFit="1"/>
      <protection/>
    </xf>
    <xf numFmtId="0" fontId="5" fillId="0" borderId="1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6" fillId="0" borderId="1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8" fillId="0" borderId="1" xfId="0" applyNumberFormat="1" applyFont="1" applyFill="1" applyBorder="1" applyAlignment="1" applyProtection="1">
      <alignment horizontal="right" shrinkToFit="1"/>
      <protection/>
    </xf>
    <xf numFmtId="4" fontId="5" fillId="0" borderId="1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0" fillId="0" borderId="1" xfId="0" applyNumberFormat="1" applyFont="1" applyFill="1" applyBorder="1" applyAlignment="1" applyProtection="1">
      <alignment horizontal="center" shrinkToFit="1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shrinkToFit="1"/>
    </xf>
    <xf numFmtId="0" fontId="13" fillId="0" borderId="1" xfId="0" applyNumberFormat="1" applyFont="1" applyFill="1" applyBorder="1" applyAlignment="1" applyProtection="1">
      <alignment horizontal="center"/>
      <protection/>
    </xf>
    <xf numFmtId="3" fontId="13" fillId="0" borderId="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3" fontId="14" fillId="0" borderId="1" xfId="0" applyNumberFormat="1" applyFont="1" applyFill="1" applyBorder="1" applyAlignment="1" applyProtection="1">
      <alignment horizontal="center"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176" fontId="14" fillId="0" borderId="1" xfId="0" applyNumberFormat="1" applyFont="1" applyFill="1" applyBorder="1" applyAlignment="1" applyProtection="1">
      <alignment/>
      <protection/>
    </xf>
    <xf numFmtId="0" fontId="14" fillId="0" borderId="1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 horizontal="left" shrinkToFit="1"/>
    </xf>
    <xf numFmtId="0" fontId="0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/>
      <protection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8" fillId="0" borderId="2" xfId="0" applyNumberFormat="1" applyFont="1" applyFill="1" applyBorder="1" applyAlignment="1" applyProtection="1">
      <alignment shrinkToFit="1"/>
      <protection/>
    </xf>
    <xf numFmtId="0" fontId="8" fillId="0" borderId="2" xfId="0" applyNumberFormat="1" applyFont="1" applyFill="1" applyBorder="1" applyAlignment="1" applyProtection="1">
      <alignment horizontal="center" shrinkToFit="1"/>
      <protection/>
    </xf>
    <xf numFmtId="3" fontId="8" fillId="0" borderId="2" xfId="0" applyNumberFormat="1" applyFont="1" applyFill="1" applyBorder="1" applyAlignment="1" applyProtection="1">
      <alignment horizontal="center" shrinkToFit="1"/>
      <protection/>
    </xf>
    <xf numFmtId="3" fontId="10" fillId="0" borderId="2" xfId="0" applyNumberFormat="1" applyFont="1" applyFill="1" applyBorder="1" applyAlignment="1" applyProtection="1">
      <alignment horizontal="center" shrinkToFit="1"/>
      <protection/>
    </xf>
    <xf numFmtId="4" fontId="8" fillId="0" borderId="2" xfId="0" applyNumberFormat="1" applyFont="1" applyFill="1" applyBorder="1" applyAlignment="1" applyProtection="1">
      <alignment horizontal="center" shrinkToFit="1"/>
      <protection/>
    </xf>
    <xf numFmtId="2" fontId="8" fillId="0" borderId="2" xfId="0" applyNumberFormat="1" applyFont="1" applyFill="1" applyBorder="1" applyAlignment="1" applyProtection="1">
      <alignment horizontal="center" shrinkToFit="1"/>
      <protection/>
    </xf>
    <xf numFmtId="0" fontId="10" fillId="0" borderId="2" xfId="0" applyNumberFormat="1" applyFont="1" applyFill="1" applyBorder="1" applyAlignment="1" applyProtection="1">
      <alignment horizontal="center" shrinkToFit="1"/>
      <protection/>
    </xf>
    <xf numFmtId="3" fontId="8" fillId="0" borderId="2" xfId="0" applyNumberFormat="1" applyFont="1" applyFill="1" applyBorder="1" applyAlignment="1" applyProtection="1">
      <alignment shrinkToFit="1"/>
      <protection/>
    </xf>
    <xf numFmtId="176" fontId="8" fillId="0" borderId="2" xfId="0" applyNumberFormat="1" applyFont="1" applyFill="1" applyBorder="1" applyAlignment="1" applyProtection="1">
      <alignment horizontal="center" shrinkToFit="1"/>
      <protection/>
    </xf>
    <xf numFmtId="176" fontId="8" fillId="0" borderId="2" xfId="0" applyNumberFormat="1" applyFont="1" applyFill="1" applyBorder="1" applyAlignment="1" applyProtection="1">
      <alignment shrinkToFit="1"/>
      <protection/>
    </xf>
    <xf numFmtId="0" fontId="10" fillId="0" borderId="2" xfId="0" applyNumberFormat="1" applyFont="1" applyFill="1" applyBorder="1" applyAlignment="1" applyProtection="1">
      <alignment shrinkToFit="1"/>
      <protection/>
    </xf>
    <xf numFmtId="0" fontId="6" fillId="0" borderId="2" xfId="0" applyNumberFormat="1" applyFont="1" applyFill="1" applyBorder="1" applyAlignment="1" applyProtection="1">
      <alignment shrinkToFit="1"/>
      <protection/>
    </xf>
    <xf numFmtId="4" fontId="8" fillId="0" borderId="2" xfId="0" applyNumberFormat="1" applyFont="1" applyFill="1" applyBorder="1" applyAlignment="1" applyProtection="1">
      <alignment horizontal="right" shrinkToFit="1"/>
      <protection/>
    </xf>
    <xf numFmtId="0" fontId="0" fillId="0" borderId="3" xfId="0" applyFont="1" applyBorder="1" applyAlignment="1">
      <alignment horizontal="left" shrinkToFit="1"/>
    </xf>
    <xf numFmtId="0" fontId="0" fillId="0" borderId="3" xfId="0" applyFont="1" applyBorder="1" applyAlignment="1">
      <alignment horizontal="center"/>
    </xf>
    <xf numFmtId="3" fontId="5" fillId="0" borderId="3" xfId="0" applyNumberFormat="1" applyFont="1" applyFill="1" applyBorder="1" applyAlignment="1" applyProtection="1">
      <alignment horizontal="center"/>
      <protection/>
    </xf>
    <xf numFmtId="4" fontId="5" fillId="0" borderId="3" xfId="0" applyNumberFormat="1" applyFont="1" applyFill="1" applyBorder="1" applyAlignment="1" applyProtection="1">
      <alignment/>
      <protection/>
    </xf>
    <xf numFmtId="2" fontId="5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3" fontId="5" fillId="0" borderId="3" xfId="0" applyNumberFormat="1" applyFont="1" applyFill="1" applyBorder="1" applyAlignment="1" applyProtection="1">
      <alignment/>
      <protection/>
    </xf>
    <xf numFmtId="176" fontId="5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shrinkToFit="1"/>
      <protection/>
    </xf>
    <xf numFmtId="0" fontId="8" fillId="0" borderId="3" xfId="0" applyNumberFormat="1" applyFont="1" applyFill="1" applyBorder="1" applyAlignment="1" applyProtection="1">
      <alignment horizontal="center"/>
      <protection/>
    </xf>
    <xf numFmtId="4" fontId="5" fillId="0" borderId="3" xfId="0" applyNumberFormat="1" applyFont="1" applyFill="1" applyBorder="1" applyAlignment="1" applyProtection="1">
      <alignment horizontal="right"/>
      <protection/>
    </xf>
    <xf numFmtId="178" fontId="0" fillId="0" borderId="1" xfId="0" applyNumberFormat="1" applyBorder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3" fontId="11" fillId="0" borderId="0" xfId="0" applyNumberFormat="1" applyFont="1" applyFill="1" applyBorder="1" applyAlignment="1" applyProtection="1">
      <alignment horizontal="center"/>
      <protection/>
    </xf>
    <xf numFmtId="4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1" xfId="0" applyFont="1" applyBorder="1" applyAlignment="1">
      <alignment horizontal="center"/>
    </xf>
    <xf numFmtId="3" fontId="7" fillId="0" borderId="1" xfId="0" applyNumberFormat="1" applyFont="1" applyFill="1" applyBorder="1" applyAlignment="1" applyProtection="1">
      <alignment horizontal="center"/>
      <protection/>
    </xf>
    <xf numFmtId="0" fontId="8" fillId="0" borderId="4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3" fontId="11" fillId="0" borderId="0" xfId="0" applyNumberFormat="1" applyFont="1" applyFill="1" applyBorder="1" applyAlignment="1" applyProtection="1">
      <alignment/>
      <protection/>
    </xf>
    <xf numFmtId="0" fontId="21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NumberFormat="1" applyFont="1" applyFill="1" applyBorder="1" applyAlignment="1" applyProtection="1">
      <alignment horizontal="left" shrinkToFit="1"/>
      <protection/>
    </xf>
    <xf numFmtId="3" fontId="19" fillId="0" borderId="4" xfId="0" applyNumberFormat="1" applyFont="1" applyFill="1" applyBorder="1" applyAlignment="1" applyProtection="1">
      <alignment horizontal="center" shrinkToFit="1"/>
      <protection/>
    </xf>
    <xf numFmtId="0" fontId="20" fillId="0" borderId="5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3" fontId="8" fillId="0" borderId="4" xfId="0" applyNumberFormat="1" applyFont="1" applyFill="1" applyBorder="1" applyAlignment="1" applyProtection="1">
      <alignment horizontal="center" shrinkToFit="1"/>
      <protection/>
    </xf>
    <xf numFmtId="0" fontId="0" fillId="0" borderId="5" xfId="0" applyBorder="1" applyAlignment="1">
      <alignment/>
    </xf>
    <xf numFmtId="3" fontId="8" fillId="0" borderId="5" xfId="0" applyNumberFormat="1" applyFont="1" applyFill="1" applyBorder="1" applyAlignment="1" applyProtection="1">
      <alignment horizontal="center" shrinkToFit="1"/>
      <protection/>
    </xf>
    <xf numFmtId="0" fontId="18" fillId="0" borderId="0" xfId="0" applyNumberFormat="1" applyFont="1" applyFill="1" applyBorder="1" applyAlignment="1" applyProtection="1">
      <alignment horizontal="left" shrinkToFit="1"/>
      <protection/>
    </xf>
    <xf numFmtId="4" fontId="8" fillId="0" borderId="4" xfId="0" applyNumberFormat="1" applyFont="1" applyFill="1" applyBorder="1" applyAlignment="1" applyProtection="1">
      <alignment horizontal="center" shrinkToFit="1"/>
      <protection/>
    </xf>
    <xf numFmtId="4" fontId="8" fillId="0" borderId="6" xfId="0" applyNumberFormat="1" applyFont="1" applyFill="1" applyBorder="1" applyAlignment="1" applyProtection="1">
      <alignment horizontal="center" shrinkToFit="1"/>
      <protection/>
    </xf>
    <xf numFmtId="4" fontId="8" fillId="0" borderId="5" xfId="0" applyNumberFormat="1" applyFont="1" applyFill="1" applyBorder="1" applyAlignment="1" applyProtection="1">
      <alignment horizontal="center" shrinkToFit="1"/>
      <protection/>
    </xf>
    <xf numFmtId="176" fontId="8" fillId="0" borderId="4" xfId="0" applyNumberFormat="1" applyFont="1" applyFill="1" applyBorder="1" applyAlignment="1" applyProtection="1">
      <alignment horizontal="center" shrinkToFit="1"/>
      <protection/>
    </xf>
    <xf numFmtId="176" fontId="8" fillId="0" borderId="5" xfId="0" applyNumberFormat="1" applyFont="1" applyFill="1" applyBorder="1" applyAlignment="1" applyProtection="1">
      <alignment horizontal="center" shrinkToFit="1"/>
      <protection/>
    </xf>
    <xf numFmtId="0" fontId="0" fillId="0" borderId="6" xfId="0" applyBorder="1" applyAlignment="1">
      <alignment/>
    </xf>
    <xf numFmtId="0" fontId="8" fillId="0" borderId="4" xfId="0" applyNumberFormat="1" applyFont="1" applyFill="1" applyBorder="1" applyAlignment="1" applyProtection="1">
      <alignment horizontal="center" shrinkToFit="1"/>
      <protection/>
    </xf>
    <xf numFmtId="0" fontId="8" fillId="0" borderId="5" xfId="0" applyNumberFormat="1" applyFont="1" applyFill="1" applyBorder="1" applyAlignment="1" applyProtection="1">
      <alignment horizontal="center" shrinkToFit="1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7">
      <selection activeCell="I18" sqref="I18"/>
    </sheetView>
  </sheetViews>
  <sheetFormatPr defaultColWidth="11.421875" defaultRowHeight="12.75"/>
  <cols>
    <col min="1" max="1" width="12.57421875" style="0" bestFit="1" customWidth="1"/>
    <col min="2" max="2" width="13.421875" style="0" bestFit="1" customWidth="1"/>
    <col min="3" max="3" width="18.7109375" style="0" bestFit="1" customWidth="1"/>
    <col min="4" max="4" width="6.8515625" style="0" bestFit="1" customWidth="1"/>
    <col min="5" max="5" width="3.00390625" style="0" bestFit="1" customWidth="1"/>
    <col min="6" max="7" width="11.421875" style="102" customWidth="1"/>
    <col min="8" max="8" width="7.7109375" style="126" customWidth="1"/>
  </cols>
  <sheetData>
    <row r="1" spans="1:5" ht="12.75">
      <c r="A1" s="127" t="s">
        <v>138</v>
      </c>
      <c r="B1" s="127"/>
      <c r="C1" s="127"/>
      <c r="D1" s="127"/>
      <c r="E1" s="127"/>
    </row>
    <row r="3" spans="1:8" ht="12.75">
      <c r="A3" t="s">
        <v>0</v>
      </c>
      <c r="C3" t="s">
        <v>135</v>
      </c>
      <c r="D3" t="s">
        <v>3</v>
      </c>
      <c r="E3" t="s">
        <v>136</v>
      </c>
      <c r="F3" s="102" t="s">
        <v>15</v>
      </c>
      <c r="G3" s="102" t="s">
        <v>139</v>
      </c>
      <c r="H3" s="126" t="s">
        <v>140</v>
      </c>
    </row>
    <row r="5" spans="1:6" ht="12.75">
      <c r="A5" t="s">
        <v>112</v>
      </c>
      <c r="B5" t="s">
        <v>113</v>
      </c>
      <c r="C5" t="s">
        <v>50</v>
      </c>
      <c r="D5" t="s">
        <v>108</v>
      </c>
      <c r="E5">
        <v>1</v>
      </c>
      <c r="F5" s="102">
        <v>717.885</v>
      </c>
    </row>
    <row r="6" spans="1:8" ht="12.75">
      <c r="A6" t="s">
        <v>114</v>
      </c>
      <c r="B6" t="s">
        <v>115</v>
      </c>
      <c r="C6" t="s">
        <v>50</v>
      </c>
      <c r="D6" t="s">
        <v>108</v>
      </c>
      <c r="E6">
        <v>1</v>
      </c>
      <c r="F6" s="102">
        <v>682.975</v>
      </c>
      <c r="G6" s="102">
        <f>SUM(F5:F6)</f>
        <v>1400.8600000000001</v>
      </c>
      <c r="H6" s="126">
        <v>6</v>
      </c>
    </row>
    <row r="8" spans="1:6" ht="12.75">
      <c r="A8" t="s">
        <v>93</v>
      </c>
      <c r="B8" t="s">
        <v>94</v>
      </c>
      <c r="C8" t="s">
        <v>36</v>
      </c>
      <c r="D8" t="s">
        <v>74</v>
      </c>
      <c r="E8">
        <v>2</v>
      </c>
      <c r="F8" s="102">
        <v>775.8</v>
      </c>
    </row>
    <row r="9" spans="1:8" ht="12.75">
      <c r="A9" t="s">
        <v>109</v>
      </c>
      <c r="B9" t="s">
        <v>110</v>
      </c>
      <c r="C9" t="s">
        <v>36</v>
      </c>
      <c r="D9" t="s">
        <v>108</v>
      </c>
      <c r="E9">
        <v>2</v>
      </c>
      <c r="F9" s="102">
        <v>712.8</v>
      </c>
      <c r="G9" s="102">
        <f>SUM(F8:F9)</f>
        <v>1488.6</v>
      </c>
      <c r="H9" s="126">
        <v>2</v>
      </c>
    </row>
    <row r="11" spans="1:6" ht="12.75">
      <c r="A11" t="s">
        <v>97</v>
      </c>
      <c r="B11" t="s">
        <v>98</v>
      </c>
      <c r="C11" t="s">
        <v>59</v>
      </c>
      <c r="D11" t="s">
        <v>74</v>
      </c>
      <c r="E11">
        <v>3</v>
      </c>
      <c r="F11" s="102">
        <v>726.57</v>
      </c>
    </row>
    <row r="12" spans="1:8" ht="12.75">
      <c r="A12" t="s">
        <v>106</v>
      </c>
      <c r="B12" t="s">
        <v>107</v>
      </c>
      <c r="C12" t="s">
        <v>59</v>
      </c>
      <c r="D12" t="s">
        <v>108</v>
      </c>
      <c r="E12">
        <v>3</v>
      </c>
      <c r="F12" s="102">
        <v>737.55</v>
      </c>
      <c r="G12" s="102">
        <f>SUM(F11:F12)</f>
        <v>1464.12</v>
      </c>
      <c r="H12" s="126">
        <v>4</v>
      </c>
    </row>
    <row r="14" spans="1:6" ht="12.75">
      <c r="A14" t="s">
        <v>29</v>
      </c>
      <c r="B14" t="s">
        <v>30</v>
      </c>
      <c r="C14" t="s">
        <v>31</v>
      </c>
      <c r="D14" t="s">
        <v>26</v>
      </c>
      <c r="E14">
        <v>4</v>
      </c>
      <c r="F14" s="102">
        <v>574.97</v>
      </c>
    </row>
    <row r="15" spans="1:8" ht="12.75">
      <c r="A15" t="s">
        <v>75</v>
      </c>
      <c r="B15" t="s">
        <v>76</v>
      </c>
      <c r="C15" t="s">
        <v>31</v>
      </c>
      <c r="D15" t="s">
        <v>74</v>
      </c>
      <c r="E15">
        <v>4</v>
      </c>
      <c r="F15" s="102">
        <v>630.04</v>
      </c>
      <c r="G15" s="102">
        <f>SUM(F14:F15)</f>
        <v>1205.01</v>
      </c>
      <c r="H15" s="126">
        <v>10</v>
      </c>
    </row>
    <row r="17" spans="1:6" ht="12.75">
      <c r="A17" t="s">
        <v>40</v>
      </c>
      <c r="B17" t="s">
        <v>41</v>
      </c>
      <c r="C17" t="s">
        <v>42</v>
      </c>
      <c r="D17" t="s">
        <v>26</v>
      </c>
      <c r="E17">
        <v>5</v>
      </c>
      <c r="F17" s="102">
        <v>706.985</v>
      </c>
    </row>
    <row r="18" spans="1:8" ht="12.75">
      <c r="A18" t="s">
        <v>53</v>
      </c>
      <c r="B18" t="s">
        <v>54</v>
      </c>
      <c r="C18" t="s">
        <v>42</v>
      </c>
      <c r="D18" t="s">
        <v>26</v>
      </c>
      <c r="E18">
        <v>5</v>
      </c>
      <c r="F18" s="102">
        <v>735.64</v>
      </c>
      <c r="G18" s="102">
        <f>SUM(F17:F18)</f>
        <v>1442.625</v>
      </c>
      <c r="H18" s="126">
        <v>5</v>
      </c>
    </row>
    <row r="20" spans="1:6" ht="12.75">
      <c r="A20" t="s">
        <v>37</v>
      </c>
      <c r="B20" t="s">
        <v>38</v>
      </c>
      <c r="C20" t="s">
        <v>39</v>
      </c>
      <c r="D20" t="s">
        <v>26</v>
      </c>
      <c r="E20">
        <v>6</v>
      </c>
      <c r="F20" s="102">
        <v>704.825</v>
      </c>
    </row>
    <row r="21" spans="1:8" ht="12.75">
      <c r="A21" t="s">
        <v>55</v>
      </c>
      <c r="B21" t="s">
        <v>56</v>
      </c>
      <c r="C21" t="s">
        <v>39</v>
      </c>
      <c r="D21" t="s">
        <v>26</v>
      </c>
      <c r="E21">
        <v>6</v>
      </c>
      <c r="F21" s="102">
        <v>767.09</v>
      </c>
      <c r="G21" s="102">
        <f>SUM(F20:F21)</f>
        <v>1471.915</v>
      </c>
      <c r="H21" s="126">
        <v>3</v>
      </c>
    </row>
    <row r="23" spans="1:6" ht="12.75">
      <c r="A23" t="s">
        <v>60</v>
      </c>
      <c r="B23" t="s">
        <v>61</v>
      </c>
      <c r="C23" t="s">
        <v>62</v>
      </c>
      <c r="D23" t="s">
        <v>74</v>
      </c>
      <c r="E23">
        <v>7</v>
      </c>
      <c r="F23" s="102">
        <v>705.02</v>
      </c>
    </row>
    <row r="24" spans="1:8" ht="12.75">
      <c r="A24" t="s">
        <v>88</v>
      </c>
      <c r="B24" t="s">
        <v>89</v>
      </c>
      <c r="C24" t="s">
        <v>62</v>
      </c>
      <c r="D24" t="s">
        <v>74</v>
      </c>
      <c r="E24">
        <v>7</v>
      </c>
      <c r="F24" s="102">
        <v>670.43</v>
      </c>
      <c r="G24" s="102">
        <f>SUM(F23:F24)</f>
        <v>1375.4499999999998</v>
      </c>
      <c r="H24" s="126">
        <v>7</v>
      </c>
    </row>
    <row r="26" spans="1:6" ht="12.75">
      <c r="A26" t="s">
        <v>27</v>
      </c>
      <c r="B26" t="s">
        <v>28</v>
      </c>
      <c r="C26" t="s">
        <v>25</v>
      </c>
      <c r="D26" t="s">
        <v>26</v>
      </c>
      <c r="E26">
        <v>8</v>
      </c>
      <c r="F26" s="102">
        <v>801.135</v>
      </c>
    </row>
    <row r="27" spans="1:8" ht="12.75">
      <c r="A27" t="s">
        <v>51</v>
      </c>
      <c r="B27" t="s">
        <v>52</v>
      </c>
      <c r="C27" t="s">
        <v>25</v>
      </c>
      <c r="D27" t="s">
        <v>26</v>
      </c>
      <c r="E27">
        <v>8</v>
      </c>
      <c r="F27" s="102">
        <v>771.48</v>
      </c>
      <c r="G27" s="102">
        <f>SUM(F26:F27)</f>
        <v>1572.615</v>
      </c>
      <c r="H27" s="126">
        <v>1</v>
      </c>
    </row>
    <row r="29" spans="1:6" ht="12.75">
      <c r="A29" t="s">
        <v>90</v>
      </c>
      <c r="B29" t="s">
        <v>91</v>
      </c>
      <c r="C29" t="s">
        <v>92</v>
      </c>
      <c r="D29" t="s">
        <v>74</v>
      </c>
      <c r="E29">
        <v>9</v>
      </c>
      <c r="F29" s="102">
        <v>714.97</v>
      </c>
    </row>
    <row r="30" spans="1:8" ht="12.75">
      <c r="A30" t="s">
        <v>95</v>
      </c>
      <c r="B30" t="s">
        <v>96</v>
      </c>
      <c r="C30" t="s">
        <v>92</v>
      </c>
      <c r="D30" t="s">
        <v>74</v>
      </c>
      <c r="E30">
        <v>9</v>
      </c>
      <c r="F30" s="102">
        <v>624.76</v>
      </c>
      <c r="G30" s="102">
        <f>SUM(F29:F30)</f>
        <v>1339.73</v>
      </c>
      <c r="H30" s="126">
        <v>8</v>
      </c>
    </row>
    <row r="32" spans="1:6" ht="12.75">
      <c r="A32" t="s">
        <v>63</v>
      </c>
      <c r="B32" t="s">
        <v>137</v>
      </c>
      <c r="C32" t="s">
        <v>45</v>
      </c>
      <c r="D32" t="s">
        <v>74</v>
      </c>
      <c r="E32">
        <v>10</v>
      </c>
      <c r="F32" s="102">
        <v>588.84</v>
      </c>
    </row>
    <row r="33" spans="1:8" ht="12.75">
      <c r="A33" t="s">
        <v>43</v>
      </c>
      <c r="B33" t="s">
        <v>44</v>
      </c>
      <c r="C33" t="s">
        <v>45</v>
      </c>
      <c r="D33" t="s">
        <v>26</v>
      </c>
      <c r="E33">
        <v>10</v>
      </c>
      <c r="F33" s="102">
        <v>675.67</v>
      </c>
      <c r="G33" s="102">
        <f>SUM(F32:F33)</f>
        <v>1264.51</v>
      </c>
      <c r="H33" s="126">
        <v>9</v>
      </c>
    </row>
  </sheetData>
  <mergeCells count="1">
    <mergeCell ref="A1:E1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7"/>
  <sheetViews>
    <sheetView workbookViewId="0" topLeftCell="V1">
      <selection activeCell="AI27" sqref="AI27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4.8515625" style="6" customWidth="1"/>
    <col min="5" max="5" width="7.57421875" style="1" customWidth="1"/>
    <col min="6" max="6" width="4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6.00390625" style="4" customWidth="1"/>
    <col min="19" max="19" width="3.7109375" style="5" customWidth="1"/>
    <col min="20" max="20" width="8.57421875" style="5" customWidth="1"/>
    <col min="21" max="21" width="3.8515625" style="65" customWidth="1"/>
    <col min="22" max="22" width="11.140625" style="25" customWidth="1"/>
    <col min="23" max="23" width="10.00390625" style="25" customWidth="1"/>
    <col min="24" max="24" width="16.8515625" style="43" customWidth="1"/>
    <col min="25" max="25" width="5.57421875" style="30" customWidth="1"/>
    <col min="26" max="26" width="7.421875" style="3" customWidth="1"/>
    <col min="27" max="27" width="7.140625" style="3" customWidth="1"/>
    <col min="28" max="28" width="7.7109375" style="47" customWidth="1"/>
    <col min="29" max="29" width="4.28125" style="6" customWidth="1"/>
    <col min="30" max="30" width="7.140625" style="3" customWidth="1"/>
    <col min="31" max="31" width="8.28125" style="5" customWidth="1"/>
    <col min="32" max="32" width="4.00390625" style="6" customWidth="1"/>
    <col min="33" max="33" width="9.140625" style="4" customWidth="1"/>
    <col min="34" max="34" width="3.421875" style="6" customWidth="1"/>
    <col min="35" max="16384" width="10.00390625" style="5" customWidth="1"/>
  </cols>
  <sheetData>
    <row r="1" spans="1:34" s="13" customFormat="1" ht="15.75" customHeight="1">
      <c r="A1" s="135" t="s">
        <v>22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0"/>
      <c r="P1" s="11"/>
      <c r="Q1" s="14"/>
      <c r="R1" s="12" t="s">
        <v>16</v>
      </c>
      <c r="S1" s="51"/>
      <c r="U1" s="64"/>
      <c r="V1" s="131" t="str">
        <f>A1</f>
        <v>Ergebnisliste Deutsche Seniorenmeisterschaften in Sonnenbühl vom 23. - 25. 07. 2004</v>
      </c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1:34" s="13" customFormat="1" ht="15">
      <c r="A2" s="23"/>
      <c r="B2" s="23"/>
      <c r="C2" s="23"/>
      <c r="D2" s="14"/>
      <c r="E2" s="15"/>
      <c r="F2" s="15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U2" s="64"/>
      <c r="V2" s="23"/>
      <c r="W2" s="23"/>
      <c r="X2" s="41"/>
      <c r="Y2" s="29"/>
      <c r="Z2" s="10"/>
      <c r="AA2" s="10"/>
      <c r="AB2" s="44"/>
      <c r="AC2" s="14"/>
      <c r="AD2" s="10"/>
      <c r="AF2" s="14"/>
      <c r="AG2" s="11"/>
      <c r="AH2" s="14"/>
    </row>
    <row r="3" spans="1:146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132" t="s">
        <v>4</v>
      </c>
      <c r="F3" s="133"/>
      <c r="G3" s="136" t="s">
        <v>5</v>
      </c>
      <c r="H3" s="141"/>
      <c r="I3" s="141"/>
      <c r="J3" s="133"/>
      <c r="K3" s="132" t="s">
        <v>13</v>
      </c>
      <c r="L3" s="133"/>
      <c r="M3" s="132" t="s">
        <v>19</v>
      </c>
      <c r="N3" s="134"/>
      <c r="O3" s="136" t="s">
        <v>18</v>
      </c>
      <c r="P3" s="137"/>
      <c r="Q3" s="138"/>
      <c r="R3" s="139" t="s">
        <v>6</v>
      </c>
      <c r="S3" s="140"/>
      <c r="T3" s="142" t="s">
        <v>7</v>
      </c>
      <c r="U3" s="143"/>
      <c r="V3" s="24" t="s">
        <v>0</v>
      </c>
      <c r="W3" s="24" t="s">
        <v>1</v>
      </c>
      <c r="X3" s="42" t="s">
        <v>2</v>
      </c>
      <c r="Y3" s="31" t="s">
        <v>3</v>
      </c>
      <c r="Z3" s="136" t="s">
        <v>142</v>
      </c>
      <c r="AA3" s="137"/>
      <c r="AB3" s="137"/>
      <c r="AC3" s="138"/>
      <c r="AD3" s="136" t="s">
        <v>8</v>
      </c>
      <c r="AE3" s="137"/>
      <c r="AF3" s="138"/>
      <c r="AG3" s="139" t="s">
        <v>9</v>
      </c>
      <c r="AH3" s="140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</row>
    <row r="4" spans="4:146" s="24" customFormat="1" ht="13.5" customHeight="1">
      <c r="D4" s="31"/>
      <c r="E4" s="32"/>
      <c r="F4" s="38" t="s">
        <v>17</v>
      </c>
      <c r="G4" s="35" t="s">
        <v>10</v>
      </c>
      <c r="H4" s="36" t="s">
        <v>11</v>
      </c>
      <c r="I4" s="35" t="s">
        <v>12</v>
      </c>
      <c r="J4" s="48" t="s">
        <v>17</v>
      </c>
      <c r="K4" s="27" t="s">
        <v>16</v>
      </c>
      <c r="L4" s="38" t="s">
        <v>17</v>
      </c>
      <c r="M4" s="27" t="s">
        <v>16</v>
      </c>
      <c r="N4" s="38" t="s">
        <v>17</v>
      </c>
      <c r="O4" s="35" t="s">
        <v>14</v>
      </c>
      <c r="P4" s="33" t="s">
        <v>15</v>
      </c>
      <c r="Q4" s="48" t="s">
        <v>17</v>
      </c>
      <c r="R4" s="28"/>
      <c r="S4" s="39" t="s">
        <v>17</v>
      </c>
      <c r="U4" s="48" t="s">
        <v>17</v>
      </c>
      <c r="X4" s="42"/>
      <c r="Y4" s="31"/>
      <c r="Z4" s="35" t="s">
        <v>10</v>
      </c>
      <c r="AA4" s="35" t="s">
        <v>11</v>
      </c>
      <c r="AB4" s="45" t="s">
        <v>12</v>
      </c>
      <c r="AC4" s="48" t="s">
        <v>17</v>
      </c>
      <c r="AD4" s="35" t="s">
        <v>14</v>
      </c>
      <c r="AE4" s="24" t="s">
        <v>15</v>
      </c>
      <c r="AF4" s="48" t="s">
        <v>17</v>
      </c>
      <c r="AG4" s="28"/>
      <c r="AH4" s="48" t="s">
        <v>17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</row>
    <row r="5" spans="1:146" s="60" customFormat="1" ht="13.5" customHeight="1">
      <c r="A5" s="71" t="s">
        <v>73</v>
      </c>
      <c r="B5" s="71" t="s">
        <v>52</v>
      </c>
      <c r="C5" s="72" t="s">
        <v>25</v>
      </c>
      <c r="D5" s="73" t="s">
        <v>74</v>
      </c>
      <c r="E5" s="18">
        <v>100</v>
      </c>
      <c r="F5" s="37">
        <v>1</v>
      </c>
      <c r="G5" s="19">
        <v>53.74</v>
      </c>
      <c r="H5" s="19">
        <v>53.22</v>
      </c>
      <c r="I5" s="19">
        <f aca="true" t="shared" si="0" ref="I5:I26">SUM(G5,H5)</f>
        <v>106.96000000000001</v>
      </c>
      <c r="J5" s="58"/>
      <c r="K5" s="21">
        <v>84</v>
      </c>
      <c r="L5" s="57"/>
      <c r="M5" s="21">
        <v>90</v>
      </c>
      <c r="N5" s="37">
        <v>2</v>
      </c>
      <c r="O5" s="19">
        <v>67.12</v>
      </c>
      <c r="P5" s="22">
        <f aca="true" t="shared" si="1" ref="P5:P26">O5*1.5</f>
        <v>100.68</v>
      </c>
      <c r="Q5" s="58"/>
      <c r="R5" s="59"/>
      <c r="T5" s="22">
        <f aca="true" t="shared" si="2" ref="T5:T26">SUM(E5,I5,K5,M5,P5)</f>
        <v>481.64000000000004</v>
      </c>
      <c r="U5" s="49">
        <v>2</v>
      </c>
      <c r="V5" s="24" t="str">
        <f aca="true" t="shared" si="3" ref="V5:V26">A5</f>
        <v>Lipski</v>
      </c>
      <c r="W5" s="24" t="str">
        <f aca="true" t="shared" si="4" ref="W5:W26">B5</f>
        <v>Wolfgang</v>
      </c>
      <c r="X5" s="24" t="str">
        <f aca="true" t="shared" si="5" ref="X5:X26">C5</f>
        <v>Sachsen-Anhalt</v>
      </c>
      <c r="Y5" s="26" t="str">
        <f aca="true" t="shared" si="6" ref="Y5:Y26">D5</f>
        <v>S2</v>
      </c>
      <c r="Z5" s="19">
        <v>74.16</v>
      </c>
      <c r="AA5" s="19">
        <v>73.08</v>
      </c>
      <c r="AB5" s="46">
        <f aca="true" t="shared" si="7" ref="AB5:AB26">SUM(Z5,AA5)</f>
        <v>147.24</v>
      </c>
      <c r="AC5" s="49">
        <v>2</v>
      </c>
      <c r="AD5" s="19">
        <v>98.52</v>
      </c>
      <c r="AE5" s="22">
        <f aca="true" t="shared" si="8" ref="AE5:AE26">AD5*1.5</f>
        <v>147.78</v>
      </c>
      <c r="AF5" s="58"/>
      <c r="AG5" s="22">
        <f aca="true" t="shared" si="9" ref="AG5:AG26">SUM(T5,AB5,AE5)</f>
        <v>776.6600000000001</v>
      </c>
      <c r="AH5" s="49">
        <v>1</v>
      </c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</row>
    <row r="6" spans="1:146" s="8" customFormat="1" ht="13.5" customHeight="1">
      <c r="A6" s="71" t="s">
        <v>93</v>
      </c>
      <c r="B6" s="71" t="s">
        <v>94</v>
      </c>
      <c r="C6" s="72" t="s">
        <v>36</v>
      </c>
      <c r="D6" s="73" t="s">
        <v>74</v>
      </c>
      <c r="E6" s="18">
        <v>85</v>
      </c>
      <c r="F6" s="37"/>
      <c r="G6" s="19">
        <v>53.72</v>
      </c>
      <c r="H6" s="20">
        <v>51.62</v>
      </c>
      <c r="I6" s="19">
        <f t="shared" si="0"/>
        <v>105.34</v>
      </c>
      <c r="J6" s="49"/>
      <c r="K6" s="21">
        <v>94</v>
      </c>
      <c r="L6" s="37">
        <v>2</v>
      </c>
      <c r="M6" s="21">
        <v>95</v>
      </c>
      <c r="N6" s="37">
        <v>1</v>
      </c>
      <c r="O6" s="19">
        <v>68.97</v>
      </c>
      <c r="P6" s="22">
        <f t="shared" si="1"/>
        <v>103.455</v>
      </c>
      <c r="Q6" s="49">
        <v>2</v>
      </c>
      <c r="R6" s="22" t="s">
        <v>16</v>
      </c>
      <c r="S6" s="50"/>
      <c r="T6" s="22">
        <f t="shared" si="2"/>
        <v>482.795</v>
      </c>
      <c r="U6" s="49">
        <v>1</v>
      </c>
      <c r="V6" s="24" t="str">
        <f t="shared" si="3"/>
        <v>Neumann</v>
      </c>
      <c r="W6" s="24" t="str">
        <f t="shared" si="4"/>
        <v>Peter</v>
      </c>
      <c r="X6" s="24" t="str">
        <f t="shared" si="5"/>
        <v>Berlin</v>
      </c>
      <c r="Y6" s="26" t="str">
        <f t="shared" si="6"/>
        <v>S2</v>
      </c>
      <c r="Z6" s="19">
        <v>72.93</v>
      </c>
      <c r="AA6" s="19">
        <v>71.74</v>
      </c>
      <c r="AB6" s="46">
        <f t="shared" si="7"/>
        <v>144.67000000000002</v>
      </c>
      <c r="AC6" s="49">
        <v>3</v>
      </c>
      <c r="AD6" s="19">
        <v>98.91</v>
      </c>
      <c r="AE6" s="22">
        <f t="shared" si="8"/>
        <v>148.365</v>
      </c>
      <c r="AF6" s="49"/>
      <c r="AG6" s="22">
        <f t="shared" si="9"/>
        <v>775.83</v>
      </c>
      <c r="AH6" s="49">
        <v>2</v>
      </c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</row>
    <row r="7" spans="1:146" s="8" customFormat="1" ht="13.5" customHeight="1">
      <c r="A7" s="71" t="s">
        <v>97</v>
      </c>
      <c r="B7" s="71" t="s">
        <v>98</v>
      </c>
      <c r="C7" s="72" t="s">
        <v>59</v>
      </c>
      <c r="D7" s="73" t="s">
        <v>74</v>
      </c>
      <c r="E7" s="18">
        <v>85</v>
      </c>
      <c r="F7" s="18"/>
      <c r="G7" s="19">
        <v>52.34</v>
      </c>
      <c r="H7" s="20">
        <v>52.17</v>
      </c>
      <c r="I7" s="19">
        <f t="shared" si="0"/>
        <v>104.51</v>
      </c>
      <c r="J7" s="17"/>
      <c r="K7" s="21">
        <v>92</v>
      </c>
      <c r="L7" s="18"/>
      <c r="M7" s="21">
        <v>70</v>
      </c>
      <c r="N7" s="18"/>
      <c r="O7" s="19">
        <v>65.13</v>
      </c>
      <c r="P7" s="22">
        <f t="shared" si="1"/>
        <v>97.695</v>
      </c>
      <c r="Q7" s="17"/>
      <c r="R7" s="22" t="s">
        <v>16</v>
      </c>
      <c r="T7" s="22">
        <f t="shared" si="2"/>
        <v>449.205</v>
      </c>
      <c r="U7" s="49">
        <v>4</v>
      </c>
      <c r="V7" s="24" t="str">
        <f t="shared" si="3"/>
        <v>Operczynski</v>
      </c>
      <c r="W7" s="24" t="str">
        <f t="shared" si="4"/>
        <v>Joachim</v>
      </c>
      <c r="X7" s="24" t="str">
        <f t="shared" si="5"/>
        <v>Brandenburg</v>
      </c>
      <c r="Y7" s="26" t="str">
        <f t="shared" si="6"/>
        <v>S2</v>
      </c>
      <c r="Z7" s="19">
        <v>66.46</v>
      </c>
      <c r="AA7" s="19">
        <v>61.55</v>
      </c>
      <c r="AB7" s="46">
        <f t="shared" si="7"/>
        <v>128.01</v>
      </c>
      <c r="AC7" s="17"/>
      <c r="AD7" s="19">
        <v>99.57</v>
      </c>
      <c r="AE7" s="22">
        <f t="shared" si="8"/>
        <v>149.355</v>
      </c>
      <c r="AF7" s="17"/>
      <c r="AG7" s="22">
        <f t="shared" si="9"/>
        <v>726.5699999999999</v>
      </c>
      <c r="AH7" s="49">
        <v>3</v>
      </c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</row>
    <row r="8" spans="1:146" s="8" customFormat="1" ht="13.5" customHeight="1">
      <c r="A8" s="71" t="s">
        <v>79</v>
      </c>
      <c r="B8" s="71" t="s">
        <v>80</v>
      </c>
      <c r="C8" s="72" t="s">
        <v>39</v>
      </c>
      <c r="D8" s="73" t="s">
        <v>74</v>
      </c>
      <c r="E8" s="18">
        <v>85</v>
      </c>
      <c r="F8" s="37"/>
      <c r="G8" s="19">
        <v>44.97</v>
      </c>
      <c r="H8" s="20">
        <v>43.26</v>
      </c>
      <c r="I8" s="19">
        <f t="shared" si="0"/>
        <v>88.22999999999999</v>
      </c>
      <c r="J8" s="49"/>
      <c r="K8" s="21">
        <v>82</v>
      </c>
      <c r="L8" s="37"/>
      <c r="M8" s="21">
        <v>70</v>
      </c>
      <c r="N8" s="37"/>
      <c r="O8" s="19">
        <v>69.39</v>
      </c>
      <c r="P8" s="22">
        <f t="shared" si="1"/>
        <v>104.08500000000001</v>
      </c>
      <c r="Q8" s="49">
        <v>1</v>
      </c>
      <c r="R8" s="22" t="s">
        <v>16</v>
      </c>
      <c r="S8" s="50"/>
      <c r="T8" s="22">
        <f t="shared" si="2"/>
        <v>429.31500000000005</v>
      </c>
      <c r="U8" s="49">
        <v>7</v>
      </c>
      <c r="V8" s="24" t="str">
        <f t="shared" si="3"/>
        <v>Schäfer</v>
      </c>
      <c r="W8" s="24" t="str">
        <f t="shared" si="4"/>
        <v>Horst</v>
      </c>
      <c r="X8" s="24" t="str">
        <f t="shared" si="5"/>
        <v>Rheinland Pfalz</v>
      </c>
      <c r="Y8" s="26" t="str">
        <f t="shared" si="6"/>
        <v>S2</v>
      </c>
      <c r="Z8" s="19">
        <v>72.08</v>
      </c>
      <c r="AA8" s="19">
        <v>71.52</v>
      </c>
      <c r="AB8" s="46">
        <f t="shared" si="7"/>
        <v>143.6</v>
      </c>
      <c r="AC8" s="49"/>
      <c r="AD8" s="19">
        <v>98.82</v>
      </c>
      <c r="AE8" s="22">
        <f t="shared" si="8"/>
        <v>148.23</v>
      </c>
      <c r="AF8" s="49"/>
      <c r="AG8" s="22">
        <f t="shared" si="9"/>
        <v>721.1450000000001</v>
      </c>
      <c r="AH8" s="49">
        <v>4</v>
      </c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</row>
    <row r="9" spans="1:146" s="8" customFormat="1" ht="13.5" customHeight="1">
      <c r="A9" s="71" t="s">
        <v>90</v>
      </c>
      <c r="B9" s="71" t="s">
        <v>91</v>
      </c>
      <c r="C9" s="72" t="s">
        <v>92</v>
      </c>
      <c r="D9" s="73" t="s">
        <v>74</v>
      </c>
      <c r="E9" s="18">
        <v>95</v>
      </c>
      <c r="F9" s="37">
        <v>2</v>
      </c>
      <c r="G9" s="19">
        <v>55.25</v>
      </c>
      <c r="H9" s="20">
        <v>53.13</v>
      </c>
      <c r="I9" s="19">
        <f t="shared" si="0"/>
        <v>108.38</v>
      </c>
      <c r="J9" s="49"/>
      <c r="K9" s="8">
        <v>74</v>
      </c>
      <c r="L9" s="49"/>
      <c r="M9" s="21">
        <v>75</v>
      </c>
      <c r="N9" s="37"/>
      <c r="O9" s="19">
        <v>57.01</v>
      </c>
      <c r="P9" s="22">
        <f t="shared" si="1"/>
        <v>85.515</v>
      </c>
      <c r="Q9" s="54"/>
      <c r="R9" s="22" t="s">
        <v>16</v>
      </c>
      <c r="S9" s="50"/>
      <c r="T9" s="22">
        <f t="shared" si="2"/>
        <v>437.895</v>
      </c>
      <c r="U9" s="49">
        <v>5</v>
      </c>
      <c r="V9" s="24" t="str">
        <f t="shared" si="3"/>
        <v>Töllner</v>
      </c>
      <c r="W9" s="24" t="str">
        <f t="shared" si="4"/>
        <v>Jürgen</v>
      </c>
      <c r="X9" s="24" t="str">
        <f t="shared" si="5"/>
        <v>Schleswig Holstein</v>
      </c>
      <c r="Y9" s="26" t="str">
        <f t="shared" si="6"/>
        <v>S2</v>
      </c>
      <c r="Z9" s="19">
        <v>65.72</v>
      </c>
      <c r="AA9" s="19">
        <v>58.94</v>
      </c>
      <c r="AB9" s="46">
        <f t="shared" si="7"/>
        <v>124.66</v>
      </c>
      <c r="AC9" s="54"/>
      <c r="AD9" s="19">
        <v>101.61</v>
      </c>
      <c r="AE9" s="22">
        <f t="shared" si="8"/>
        <v>152.415</v>
      </c>
      <c r="AF9" s="49">
        <v>1</v>
      </c>
      <c r="AG9" s="22">
        <f t="shared" si="9"/>
        <v>714.9699999999999</v>
      </c>
      <c r="AH9" s="49">
        <v>5</v>
      </c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</row>
    <row r="10" spans="1:146" s="8" customFormat="1" ht="13.5" customHeight="1">
      <c r="A10" s="40" t="s">
        <v>60</v>
      </c>
      <c r="B10" s="40" t="s">
        <v>141</v>
      </c>
      <c r="C10" s="40" t="s">
        <v>62</v>
      </c>
      <c r="D10" s="73" t="s">
        <v>74</v>
      </c>
      <c r="E10" s="18">
        <v>70</v>
      </c>
      <c r="F10" s="37"/>
      <c r="G10" s="19">
        <v>41.66</v>
      </c>
      <c r="H10" s="20">
        <v>41.47</v>
      </c>
      <c r="I10" s="19">
        <f t="shared" si="0"/>
        <v>83.13</v>
      </c>
      <c r="J10" s="49"/>
      <c r="K10" s="21">
        <v>92</v>
      </c>
      <c r="L10" s="37"/>
      <c r="M10" s="21">
        <v>75</v>
      </c>
      <c r="N10" s="37"/>
      <c r="O10" s="19">
        <v>68.58</v>
      </c>
      <c r="P10" s="22">
        <f t="shared" si="1"/>
        <v>102.87</v>
      </c>
      <c r="Q10" s="49">
        <v>3</v>
      </c>
      <c r="R10" s="22" t="s">
        <v>16</v>
      </c>
      <c r="S10" s="50"/>
      <c r="T10" s="22">
        <f t="shared" si="2"/>
        <v>423</v>
      </c>
      <c r="U10" s="49">
        <v>8</v>
      </c>
      <c r="V10" s="24" t="str">
        <f t="shared" si="3"/>
        <v>Kröhn</v>
      </c>
      <c r="W10" s="24" t="str">
        <f t="shared" si="4"/>
        <v>Hans-Joach.</v>
      </c>
      <c r="X10" s="24" t="str">
        <f t="shared" si="5"/>
        <v>Sachsen</v>
      </c>
      <c r="Y10" s="26" t="str">
        <f t="shared" si="6"/>
        <v>S2</v>
      </c>
      <c r="Z10" s="19">
        <v>69.5</v>
      </c>
      <c r="AA10" s="19">
        <v>68.1</v>
      </c>
      <c r="AB10" s="46">
        <f t="shared" si="7"/>
        <v>137.6</v>
      </c>
      <c r="AC10" s="49"/>
      <c r="AD10" s="19">
        <v>96.28</v>
      </c>
      <c r="AE10" s="22">
        <f t="shared" si="8"/>
        <v>144.42000000000002</v>
      </c>
      <c r="AF10" s="49"/>
      <c r="AG10" s="22">
        <f t="shared" si="9"/>
        <v>705.02</v>
      </c>
      <c r="AH10" s="49">
        <v>6</v>
      </c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</row>
    <row r="11" spans="1:146" s="8" customFormat="1" ht="13.5" customHeight="1">
      <c r="A11" s="71" t="s">
        <v>88</v>
      </c>
      <c r="B11" s="71" t="s">
        <v>89</v>
      </c>
      <c r="C11" s="72" t="s">
        <v>62</v>
      </c>
      <c r="D11" s="73" t="s">
        <v>74</v>
      </c>
      <c r="E11" s="18">
        <v>60</v>
      </c>
      <c r="F11" s="37"/>
      <c r="G11" s="19">
        <v>54.92</v>
      </c>
      <c r="H11" s="20">
        <v>52.06</v>
      </c>
      <c r="I11" s="19">
        <f t="shared" si="0"/>
        <v>106.98</v>
      </c>
      <c r="J11" s="49"/>
      <c r="K11" s="8">
        <v>72</v>
      </c>
      <c r="L11" s="54"/>
      <c r="M11" s="21">
        <v>75</v>
      </c>
      <c r="N11" s="37"/>
      <c r="O11" s="19">
        <v>61.43</v>
      </c>
      <c r="P11" s="22">
        <f t="shared" si="1"/>
        <v>92.145</v>
      </c>
      <c r="Q11" s="54"/>
      <c r="R11" s="22" t="s">
        <v>16</v>
      </c>
      <c r="S11" s="70"/>
      <c r="T11" s="22">
        <f t="shared" si="2"/>
        <v>406.125</v>
      </c>
      <c r="U11" s="49">
        <v>9</v>
      </c>
      <c r="V11" s="24" t="str">
        <f t="shared" si="3"/>
        <v>Richter</v>
      </c>
      <c r="W11" s="24" t="str">
        <f t="shared" si="4"/>
        <v>Lutz</v>
      </c>
      <c r="X11" s="24" t="str">
        <f t="shared" si="5"/>
        <v>Sachsen</v>
      </c>
      <c r="Y11" s="26" t="str">
        <f t="shared" si="6"/>
        <v>S2</v>
      </c>
      <c r="Z11" s="19">
        <v>67.11</v>
      </c>
      <c r="AA11" s="19">
        <v>66.32</v>
      </c>
      <c r="AB11" s="46">
        <f t="shared" si="7"/>
        <v>133.43</v>
      </c>
      <c r="AC11" s="54"/>
      <c r="AD11" s="19">
        <v>87.25</v>
      </c>
      <c r="AE11" s="22">
        <f t="shared" si="8"/>
        <v>130.875</v>
      </c>
      <c r="AF11" s="49"/>
      <c r="AG11" s="22">
        <f t="shared" si="9"/>
        <v>670.4300000000001</v>
      </c>
      <c r="AH11" s="49">
        <v>7</v>
      </c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</row>
    <row r="12" spans="1:146" s="8" customFormat="1" ht="13.5" customHeight="1">
      <c r="A12" s="71" t="s">
        <v>84</v>
      </c>
      <c r="B12" s="71" t="s">
        <v>85</v>
      </c>
      <c r="C12" s="72" t="s">
        <v>42</v>
      </c>
      <c r="D12" s="73" t="s">
        <v>74</v>
      </c>
      <c r="E12" s="18">
        <v>85</v>
      </c>
      <c r="F12" s="37">
        <v>3</v>
      </c>
      <c r="G12" s="19">
        <v>45.44</v>
      </c>
      <c r="H12" s="20">
        <v>44.86</v>
      </c>
      <c r="I12" s="19">
        <f t="shared" si="0"/>
        <v>90.3</v>
      </c>
      <c r="J12" s="49"/>
      <c r="K12" s="21">
        <v>80</v>
      </c>
      <c r="L12" s="37"/>
      <c r="M12" s="21">
        <v>30</v>
      </c>
      <c r="N12" s="37"/>
      <c r="O12" s="19">
        <v>67.33</v>
      </c>
      <c r="P12" s="22">
        <f t="shared" si="1"/>
        <v>100.995</v>
      </c>
      <c r="Q12" s="62"/>
      <c r="R12" s="22" t="s">
        <v>16</v>
      </c>
      <c r="S12" s="50"/>
      <c r="T12" s="22">
        <f t="shared" si="2"/>
        <v>386.295</v>
      </c>
      <c r="U12" s="49">
        <v>11</v>
      </c>
      <c r="V12" s="24" t="str">
        <f t="shared" si="3"/>
        <v>Welling</v>
      </c>
      <c r="W12" s="24" t="str">
        <f t="shared" si="4"/>
        <v>Christian</v>
      </c>
      <c r="X12" s="24" t="str">
        <f t="shared" si="5"/>
        <v>Nordrhein-Westfalen</v>
      </c>
      <c r="Y12" s="26" t="str">
        <f t="shared" si="6"/>
        <v>S2</v>
      </c>
      <c r="Z12" s="19">
        <v>66.6</v>
      </c>
      <c r="AA12" s="19">
        <v>65.03</v>
      </c>
      <c r="AB12" s="46">
        <f t="shared" si="7"/>
        <v>131.63</v>
      </c>
      <c r="AC12" s="49"/>
      <c r="AD12" s="19">
        <v>99.82</v>
      </c>
      <c r="AE12" s="22">
        <f t="shared" si="8"/>
        <v>149.73</v>
      </c>
      <c r="AF12" s="49">
        <v>3</v>
      </c>
      <c r="AG12" s="22">
        <f t="shared" si="9"/>
        <v>667.655</v>
      </c>
      <c r="AH12" s="49">
        <v>8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</row>
    <row r="13" spans="1:146" s="8" customFormat="1" ht="13.5" customHeight="1">
      <c r="A13" s="71" t="s">
        <v>99</v>
      </c>
      <c r="B13" s="71" t="s">
        <v>100</v>
      </c>
      <c r="C13" s="72" t="s">
        <v>31</v>
      </c>
      <c r="D13" s="73" t="s">
        <v>74</v>
      </c>
      <c r="E13" s="18">
        <v>60</v>
      </c>
      <c r="F13" s="37"/>
      <c r="G13" s="19">
        <v>46.49</v>
      </c>
      <c r="H13" s="19">
        <v>43.44</v>
      </c>
      <c r="I13" s="19">
        <f t="shared" si="0"/>
        <v>89.93</v>
      </c>
      <c r="J13" s="49"/>
      <c r="K13" s="8">
        <v>94</v>
      </c>
      <c r="L13" s="49">
        <v>3</v>
      </c>
      <c r="M13" s="21">
        <v>65</v>
      </c>
      <c r="N13" s="37"/>
      <c r="O13" s="19">
        <v>63.81</v>
      </c>
      <c r="P13" s="22">
        <f t="shared" si="1"/>
        <v>95.715</v>
      </c>
      <c r="Q13" s="49"/>
      <c r="R13" s="22" t="s">
        <v>16</v>
      </c>
      <c r="S13" s="50"/>
      <c r="T13" s="22">
        <f t="shared" si="2"/>
        <v>404.645</v>
      </c>
      <c r="U13" s="49">
        <v>10</v>
      </c>
      <c r="V13" s="24" t="str">
        <f t="shared" si="3"/>
        <v>Bagge</v>
      </c>
      <c r="W13" s="24" t="str">
        <f t="shared" si="4"/>
        <v>Albert</v>
      </c>
      <c r="X13" s="24" t="str">
        <f t="shared" si="5"/>
        <v>Niedersachsen</v>
      </c>
      <c r="Y13" s="26" t="str">
        <f t="shared" si="6"/>
        <v>S2</v>
      </c>
      <c r="Z13" s="19">
        <v>60.07</v>
      </c>
      <c r="AA13" s="19">
        <v>58.21</v>
      </c>
      <c r="AB13" s="46">
        <f t="shared" si="7"/>
        <v>118.28</v>
      </c>
      <c r="AC13" s="54" t="s">
        <v>20</v>
      </c>
      <c r="AD13" s="19">
        <v>88.97</v>
      </c>
      <c r="AE13" s="22">
        <f t="shared" si="8"/>
        <v>133.45499999999998</v>
      </c>
      <c r="AF13" s="49"/>
      <c r="AG13" s="22">
        <f t="shared" si="9"/>
        <v>656.3799999999999</v>
      </c>
      <c r="AH13" s="49">
        <v>9</v>
      </c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</row>
    <row r="14" spans="1:146" s="8" customFormat="1" ht="13.5" customHeight="1">
      <c r="A14" s="71" t="s">
        <v>75</v>
      </c>
      <c r="B14" s="71" t="s">
        <v>76</v>
      </c>
      <c r="C14" s="72" t="s">
        <v>31</v>
      </c>
      <c r="D14" s="73" t="s">
        <v>74</v>
      </c>
      <c r="E14" s="18">
        <v>85</v>
      </c>
      <c r="F14" s="55"/>
      <c r="G14" s="19">
        <v>57.64</v>
      </c>
      <c r="H14" s="20">
        <v>54.35</v>
      </c>
      <c r="I14" s="19">
        <f t="shared" si="0"/>
        <v>111.99000000000001</v>
      </c>
      <c r="J14" s="49"/>
      <c r="K14" s="21">
        <v>94</v>
      </c>
      <c r="L14" s="37">
        <v>1</v>
      </c>
      <c r="M14" s="21">
        <v>90</v>
      </c>
      <c r="N14" s="37">
        <v>3</v>
      </c>
      <c r="O14" s="19">
        <v>66.94</v>
      </c>
      <c r="P14" s="22">
        <f t="shared" si="1"/>
        <v>100.41</v>
      </c>
      <c r="Q14" s="49"/>
      <c r="R14" s="22" t="s">
        <v>16</v>
      </c>
      <c r="S14" s="50"/>
      <c r="T14" s="22">
        <f t="shared" si="2"/>
        <v>481.4</v>
      </c>
      <c r="U14" s="49">
        <v>3</v>
      </c>
      <c r="V14" s="24" t="str">
        <f t="shared" si="3"/>
        <v>Endjer</v>
      </c>
      <c r="W14" s="24" t="str">
        <f t="shared" si="4"/>
        <v>Dieter</v>
      </c>
      <c r="X14" s="24" t="str">
        <f t="shared" si="5"/>
        <v>Niedersachsen</v>
      </c>
      <c r="Y14" s="26" t="str">
        <f t="shared" si="6"/>
        <v>S2</v>
      </c>
      <c r="Z14" s="19">
        <v>78.76</v>
      </c>
      <c r="AA14" s="19">
        <v>69.88</v>
      </c>
      <c r="AB14" s="46">
        <f t="shared" si="7"/>
        <v>148.64</v>
      </c>
      <c r="AC14" s="49">
        <v>1</v>
      </c>
      <c r="AD14" s="19">
        <v>0</v>
      </c>
      <c r="AE14" s="22">
        <f t="shared" si="8"/>
        <v>0</v>
      </c>
      <c r="AF14" s="54"/>
      <c r="AG14" s="22">
        <f t="shared" si="9"/>
        <v>630.04</v>
      </c>
      <c r="AH14" s="49">
        <v>10</v>
      </c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</row>
    <row r="15" spans="1:146" s="60" customFormat="1" ht="13.5" customHeight="1">
      <c r="A15" s="71" t="s">
        <v>95</v>
      </c>
      <c r="B15" s="71" t="s">
        <v>96</v>
      </c>
      <c r="C15" s="72" t="s">
        <v>92</v>
      </c>
      <c r="D15" s="73" t="s">
        <v>74</v>
      </c>
      <c r="E15" s="18">
        <v>60</v>
      </c>
      <c r="F15" s="57"/>
      <c r="G15" s="19">
        <v>45.74</v>
      </c>
      <c r="H15" s="19">
        <v>44.86</v>
      </c>
      <c r="I15" s="19">
        <f t="shared" si="0"/>
        <v>90.6</v>
      </c>
      <c r="J15" s="58"/>
      <c r="K15" s="21">
        <v>72</v>
      </c>
      <c r="L15" s="57"/>
      <c r="M15" s="21">
        <v>65</v>
      </c>
      <c r="N15" s="57"/>
      <c r="O15" s="19">
        <v>60.61</v>
      </c>
      <c r="P15" s="22">
        <f t="shared" si="1"/>
        <v>90.91499999999999</v>
      </c>
      <c r="Q15" s="58"/>
      <c r="R15" s="59"/>
      <c r="T15" s="22">
        <f t="shared" si="2"/>
        <v>378.515</v>
      </c>
      <c r="U15" s="49">
        <v>12</v>
      </c>
      <c r="V15" s="24" t="str">
        <f t="shared" si="3"/>
        <v>Musial</v>
      </c>
      <c r="W15" s="24" t="str">
        <f t="shared" si="4"/>
        <v>Volker</v>
      </c>
      <c r="X15" s="24" t="str">
        <f t="shared" si="5"/>
        <v>Schleswig Holstein</v>
      </c>
      <c r="Y15" s="26" t="str">
        <f t="shared" si="6"/>
        <v>S2</v>
      </c>
      <c r="Z15" s="19">
        <v>61.08</v>
      </c>
      <c r="AA15" s="19">
        <v>60.2</v>
      </c>
      <c r="AB15" s="46">
        <f t="shared" si="7"/>
        <v>121.28</v>
      </c>
      <c r="AC15" s="58"/>
      <c r="AD15" s="19">
        <v>83.31</v>
      </c>
      <c r="AE15" s="22">
        <f t="shared" si="8"/>
        <v>124.965</v>
      </c>
      <c r="AF15" s="58"/>
      <c r="AG15" s="22">
        <f t="shared" si="9"/>
        <v>624.76</v>
      </c>
      <c r="AH15" s="49">
        <v>11</v>
      </c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</row>
    <row r="16" spans="1:146" s="8" customFormat="1" ht="13.5" customHeight="1">
      <c r="A16" s="71" t="s">
        <v>101</v>
      </c>
      <c r="B16" s="71" t="s">
        <v>24</v>
      </c>
      <c r="C16" s="72" t="s">
        <v>102</v>
      </c>
      <c r="D16" s="73" t="s">
        <v>74</v>
      </c>
      <c r="E16" s="18">
        <v>70</v>
      </c>
      <c r="F16" s="37"/>
      <c r="G16" s="19">
        <v>40.87</v>
      </c>
      <c r="H16" s="20">
        <v>40.13</v>
      </c>
      <c r="I16" s="19">
        <f t="shared" si="0"/>
        <v>81</v>
      </c>
      <c r="J16" s="49"/>
      <c r="K16" s="8">
        <v>76</v>
      </c>
      <c r="L16" s="49"/>
      <c r="M16" s="21">
        <v>55</v>
      </c>
      <c r="N16" s="37"/>
      <c r="O16" s="19">
        <v>61.32</v>
      </c>
      <c r="P16" s="22">
        <f t="shared" si="1"/>
        <v>91.98</v>
      </c>
      <c r="Q16" s="49"/>
      <c r="R16" s="22" t="s">
        <v>16</v>
      </c>
      <c r="S16" s="70"/>
      <c r="T16" s="22">
        <f t="shared" si="2"/>
        <v>373.98</v>
      </c>
      <c r="U16" s="49">
        <v>13</v>
      </c>
      <c r="V16" s="24" t="str">
        <f t="shared" si="3"/>
        <v>Riese</v>
      </c>
      <c r="W16" s="24" t="str">
        <f t="shared" si="4"/>
        <v>Bernd</v>
      </c>
      <c r="X16" s="24" t="str">
        <f t="shared" si="5"/>
        <v>Thüringen</v>
      </c>
      <c r="Y16" s="26" t="str">
        <f t="shared" si="6"/>
        <v>S2</v>
      </c>
      <c r="Z16" s="19">
        <v>53.59</v>
      </c>
      <c r="AA16" s="19">
        <v>46.84</v>
      </c>
      <c r="AB16" s="46">
        <f t="shared" si="7"/>
        <v>100.43</v>
      </c>
      <c r="AC16" s="49"/>
      <c r="AD16" s="19">
        <v>99.69</v>
      </c>
      <c r="AE16" s="22">
        <f t="shared" si="8"/>
        <v>149.535</v>
      </c>
      <c r="AF16" s="49"/>
      <c r="AG16" s="22">
        <f t="shared" si="9"/>
        <v>623.945</v>
      </c>
      <c r="AH16" s="49">
        <v>12</v>
      </c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</row>
    <row r="17" spans="1:146" s="8" customFormat="1" ht="13.5" customHeight="1">
      <c r="A17" s="71" t="s">
        <v>83</v>
      </c>
      <c r="B17" s="71" t="s">
        <v>47</v>
      </c>
      <c r="C17" s="72" t="s">
        <v>31</v>
      </c>
      <c r="D17" s="73" t="s">
        <v>74</v>
      </c>
      <c r="E17" s="18">
        <v>55</v>
      </c>
      <c r="F17" s="37"/>
      <c r="G17" s="19">
        <v>46.22</v>
      </c>
      <c r="H17" s="20">
        <v>46</v>
      </c>
      <c r="I17" s="19">
        <f t="shared" si="0"/>
        <v>92.22</v>
      </c>
      <c r="J17" s="49"/>
      <c r="K17" s="21">
        <v>78</v>
      </c>
      <c r="L17" s="37"/>
      <c r="M17" s="21">
        <v>40</v>
      </c>
      <c r="N17" s="37"/>
      <c r="O17" s="19">
        <v>59.51</v>
      </c>
      <c r="P17" s="22">
        <f t="shared" si="1"/>
        <v>89.265</v>
      </c>
      <c r="Q17" s="49"/>
      <c r="R17" s="22" t="s">
        <v>16</v>
      </c>
      <c r="S17" s="50"/>
      <c r="T17" s="22">
        <f t="shared" si="2"/>
        <v>354.485</v>
      </c>
      <c r="U17" s="49">
        <v>16</v>
      </c>
      <c r="V17" s="24" t="str">
        <f t="shared" si="3"/>
        <v>Schnüll</v>
      </c>
      <c r="W17" s="24" t="str">
        <f t="shared" si="4"/>
        <v>Manfred</v>
      </c>
      <c r="X17" s="24" t="str">
        <f t="shared" si="5"/>
        <v>Niedersachsen</v>
      </c>
      <c r="Y17" s="26" t="str">
        <f t="shared" si="6"/>
        <v>S2</v>
      </c>
      <c r="Z17" s="19">
        <v>68.16</v>
      </c>
      <c r="AA17" s="19">
        <v>67.37</v>
      </c>
      <c r="AB17" s="46">
        <f t="shared" si="7"/>
        <v>135.53</v>
      </c>
      <c r="AC17" s="49"/>
      <c r="AD17" s="19">
        <v>84.08</v>
      </c>
      <c r="AE17" s="22">
        <f t="shared" si="8"/>
        <v>126.12</v>
      </c>
      <c r="AF17" s="49"/>
      <c r="AG17" s="22">
        <f t="shared" si="9"/>
        <v>616.135</v>
      </c>
      <c r="AH17" s="49">
        <v>13</v>
      </c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</row>
    <row r="18" spans="1:146" s="8" customFormat="1" ht="13.5" customHeight="1">
      <c r="A18" s="71" t="s">
        <v>82</v>
      </c>
      <c r="B18" s="71" t="s">
        <v>67</v>
      </c>
      <c r="C18" s="72" t="s">
        <v>50</v>
      </c>
      <c r="D18" s="73" t="s">
        <v>74</v>
      </c>
      <c r="E18" s="18">
        <v>55</v>
      </c>
      <c r="F18" s="37"/>
      <c r="G18" s="19">
        <v>44.17</v>
      </c>
      <c r="H18" s="20">
        <v>44.01</v>
      </c>
      <c r="I18" s="19">
        <f t="shared" si="0"/>
        <v>88.18</v>
      </c>
      <c r="J18" s="49"/>
      <c r="K18" s="21">
        <v>80</v>
      </c>
      <c r="L18" s="37"/>
      <c r="M18" s="21">
        <v>40</v>
      </c>
      <c r="N18" s="37"/>
      <c r="O18" s="19">
        <v>60.45</v>
      </c>
      <c r="P18" s="22">
        <f t="shared" si="1"/>
        <v>90.67500000000001</v>
      </c>
      <c r="Q18" s="54"/>
      <c r="R18" s="22" t="s">
        <v>16</v>
      </c>
      <c r="S18" s="50"/>
      <c r="T18" s="22">
        <f t="shared" si="2"/>
        <v>353.855</v>
      </c>
      <c r="U18" s="49">
        <v>17</v>
      </c>
      <c r="V18" s="24" t="str">
        <f t="shared" si="3"/>
        <v>Kerschbaum</v>
      </c>
      <c r="W18" s="24" t="str">
        <f t="shared" si="4"/>
        <v>Siegfried</v>
      </c>
      <c r="X18" s="24" t="str">
        <f t="shared" si="5"/>
        <v>Bayern</v>
      </c>
      <c r="Y18" s="26" t="str">
        <f t="shared" si="6"/>
        <v>S2</v>
      </c>
      <c r="Z18" s="19">
        <v>54.2</v>
      </c>
      <c r="AA18" s="19">
        <v>53.9</v>
      </c>
      <c r="AB18" s="46">
        <f t="shared" si="7"/>
        <v>108.1</v>
      </c>
      <c r="AC18" s="49" t="s">
        <v>16</v>
      </c>
      <c r="AD18" s="19">
        <v>101.32</v>
      </c>
      <c r="AE18" s="22">
        <f t="shared" si="8"/>
        <v>151.98</v>
      </c>
      <c r="AF18" s="49">
        <v>2</v>
      </c>
      <c r="AG18" s="22">
        <f t="shared" si="9"/>
        <v>613.9350000000001</v>
      </c>
      <c r="AH18" s="49">
        <v>14</v>
      </c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</row>
    <row r="19" spans="1:146" s="8" customFormat="1" ht="13.5" customHeight="1">
      <c r="A19" s="71" t="s">
        <v>63</v>
      </c>
      <c r="B19" s="71" t="s">
        <v>130</v>
      </c>
      <c r="C19" s="66" t="s">
        <v>45</v>
      </c>
      <c r="D19" s="73" t="s">
        <v>74</v>
      </c>
      <c r="E19" s="18">
        <v>60</v>
      </c>
      <c r="F19" s="18"/>
      <c r="G19" s="19">
        <v>44.48</v>
      </c>
      <c r="H19" s="20">
        <v>43.87</v>
      </c>
      <c r="I19" s="19">
        <f t="shared" si="0"/>
        <v>88.35</v>
      </c>
      <c r="J19" s="17"/>
      <c r="K19" s="8">
        <v>58</v>
      </c>
      <c r="L19" s="17"/>
      <c r="M19" s="21">
        <v>25</v>
      </c>
      <c r="N19" s="18"/>
      <c r="O19" s="19">
        <v>60.21</v>
      </c>
      <c r="P19" s="22">
        <f t="shared" si="1"/>
        <v>90.315</v>
      </c>
      <c r="Q19" s="17"/>
      <c r="R19" s="22" t="s">
        <v>16</v>
      </c>
      <c r="T19" s="22">
        <f t="shared" si="2"/>
        <v>321.66499999999996</v>
      </c>
      <c r="U19" s="49">
        <v>19</v>
      </c>
      <c r="V19" s="24" t="str">
        <f t="shared" si="3"/>
        <v>Gleinser</v>
      </c>
      <c r="W19" s="24" t="str">
        <f t="shared" si="4"/>
        <v>Hermann</v>
      </c>
      <c r="X19" s="24" t="str">
        <f t="shared" si="5"/>
        <v>Baden-Württemberg</v>
      </c>
      <c r="Y19" s="26" t="str">
        <f t="shared" si="6"/>
        <v>S2</v>
      </c>
      <c r="Z19" s="19">
        <v>66.7</v>
      </c>
      <c r="AA19" s="19">
        <v>60.18</v>
      </c>
      <c r="AB19" s="46">
        <f t="shared" si="7"/>
        <v>126.88</v>
      </c>
      <c r="AC19" s="17"/>
      <c r="AD19" s="19">
        <v>93.53</v>
      </c>
      <c r="AE19" s="22">
        <f t="shared" si="8"/>
        <v>140.29500000000002</v>
      </c>
      <c r="AF19" s="17"/>
      <c r="AG19" s="22">
        <f t="shared" si="9"/>
        <v>588.8399999999999</v>
      </c>
      <c r="AH19" s="49">
        <v>15</v>
      </c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</row>
    <row r="20" spans="1:34" s="13" customFormat="1" ht="13.5" customHeight="1">
      <c r="A20" s="71" t="s">
        <v>66</v>
      </c>
      <c r="B20" s="71" t="s">
        <v>67</v>
      </c>
      <c r="C20" s="72" t="s">
        <v>50</v>
      </c>
      <c r="D20" s="73" t="s">
        <v>74</v>
      </c>
      <c r="E20" s="18">
        <v>50</v>
      </c>
      <c r="F20" s="18"/>
      <c r="G20" s="19">
        <v>44.24</v>
      </c>
      <c r="H20" s="20">
        <v>43.55</v>
      </c>
      <c r="I20" s="19">
        <f t="shared" si="0"/>
        <v>87.78999999999999</v>
      </c>
      <c r="J20" s="17"/>
      <c r="K20" s="21">
        <v>82</v>
      </c>
      <c r="L20" s="18"/>
      <c r="M20" s="21">
        <v>50</v>
      </c>
      <c r="N20" s="18"/>
      <c r="O20" s="19">
        <v>57.02</v>
      </c>
      <c r="P20" s="22">
        <f t="shared" si="1"/>
        <v>85.53</v>
      </c>
      <c r="Q20" s="17"/>
      <c r="R20" s="22"/>
      <c r="S20" s="8"/>
      <c r="T20" s="22">
        <f t="shared" si="2"/>
        <v>355.31999999999994</v>
      </c>
      <c r="U20" s="49">
        <v>15</v>
      </c>
      <c r="V20" s="24" t="str">
        <f t="shared" si="3"/>
        <v>Pfeil</v>
      </c>
      <c r="W20" s="24" t="str">
        <f t="shared" si="4"/>
        <v>Siegfried</v>
      </c>
      <c r="X20" s="24" t="str">
        <f t="shared" si="5"/>
        <v>Bayern</v>
      </c>
      <c r="Y20" s="26" t="str">
        <f t="shared" si="6"/>
        <v>S2</v>
      </c>
      <c r="Z20" s="19">
        <v>54.71</v>
      </c>
      <c r="AA20" s="19">
        <v>51.76</v>
      </c>
      <c r="AB20" s="46">
        <f t="shared" si="7"/>
        <v>106.47</v>
      </c>
      <c r="AC20" s="17"/>
      <c r="AD20" s="19">
        <v>83.61</v>
      </c>
      <c r="AE20" s="22">
        <f t="shared" si="8"/>
        <v>125.41499999999999</v>
      </c>
      <c r="AF20" s="17"/>
      <c r="AG20" s="22">
        <f t="shared" si="9"/>
        <v>587.2049999999999</v>
      </c>
      <c r="AH20" s="49">
        <v>16</v>
      </c>
    </row>
    <row r="21" spans="1:34" s="13" customFormat="1" ht="13.5" customHeight="1">
      <c r="A21" s="71" t="s">
        <v>77</v>
      </c>
      <c r="B21" s="71" t="s">
        <v>78</v>
      </c>
      <c r="C21" s="72" t="s">
        <v>50</v>
      </c>
      <c r="D21" s="73" t="s">
        <v>74</v>
      </c>
      <c r="E21" s="18">
        <v>65</v>
      </c>
      <c r="F21" s="37"/>
      <c r="G21" s="19">
        <v>54.79</v>
      </c>
      <c r="H21" s="20">
        <v>51.73</v>
      </c>
      <c r="I21" s="19">
        <f t="shared" si="0"/>
        <v>106.52</v>
      </c>
      <c r="J21" s="49"/>
      <c r="K21" s="21">
        <v>60</v>
      </c>
      <c r="L21" s="37"/>
      <c r="M21" s="21">
        <v>45</v>
      </c>
      <c r="N21" s="37"/>
      <c r="O21" s="19">
        <v>59.7</v>
      </c>
      <c r="P21" s="22">
        <f t="shared" si="1"/>
        <v>89.55000000000001</v>
      </c>
      <c r="Q21" s="49"/>
      <c r="R21" s="22" t="s">
        <v>16</v>
      </c>
      <c r="S21" s="50"/>
      <c r="T21" s="22">
        <f t="shared" si="2"/>
        <v>366.07</v>
      </c>
      <c r="U21" s="49">
        <v>14</v>
      </c>
      <c r="V21" s="24" t="str">
        <f t="shared" si="3"/>
        <v>Haspel</v>
      </c>
      <c r="W21" s="24" t="str">
        <f t="shared" si="4"/>
        <v>Günter</v>
      </c>
      <c r="X21" s="24" t="str">
        <f t="shared" si="5"/>
        <v>Bayern</v>
      </c>
      <c r="Y21" s="26" t="str">
        <f t="shared" si="6"/>
        <v>S2</v>
      </c>
      <c r="Z21" s="19">
        <v>69.7</v>
      </c>
      <c r="AA21" s="19">
        <v>65.6</v>
      </c>
      <c r="AB21" s="46">
        <f t="shared" si="7"/>
        <v>135.3</v>
      </c>
      <c r="AC21" s="49" t="s">
        <v>16</v>
      </c>
      <c r="AD21" s="19">
        <v>0</v>
      </c>
      <c r="AE21" s="22">
        <f t="shared" si="8"/>
        <v>0</v>
      </c>
      <c r="AF21" s="49"/>
      <c r="AG21" s="22">
        <f t="shared" si="9"/>
        <v>501.37</v>
      </c>
      <c r="AH21" s="49">
        <v>17</v>
      </c>
    </row>
    <row r="22" spans="1:146" s="8" customFormat="1" ht="13.5" customHeight="1">
      <c r="A22" s="71" t="s">
        <v>104</v>
      </c>
      <c r="B22" s="71" t="s">
        <v>91</v>
      </c>
      <c r="C22" s="72" t="s">
        <v>39</v>
      </c>
      <c r="D22" s="73" t="s">
        <v>74</v>
      </c>
      <c r="E22" s="18">
        <v>40</v>
      </c>
      <c r="F22" s="37"/>
      <c r="G22" s="19">
        <v>30.79</v>
      </c>
      <c r="H22" s="20">
        <v>29.01</v>
      </c>
      <c r="I22" s="19">
        <f t="shared" si="0"/>
        <v>59.8</v>
      </c>
      <c r="J22" s="49"/>
      <c r="K22" s="21">
        <v>76</v>
      </c>
      <c r="L22" s="37"/>
      <c r="M22" s="21">
        <v>40</v>
      </c>
      <c r="N22" s="37"/>
      <c r="O22" s="19">
        <v>0</v>
      </c>
      <c r="P22" s="22">
        <f t="shared" si="1"/>
        <v>0</v>
      </c>
      <c r="Q22" s="62"/>
      <c r="R22" s="22" t="s">
        <v>16</v>
      </c>
      <c r="S22" s="50"/>
      <c r="T22" s="22">
        <f t="shared" si="2"/>
        <v>215.8</v>
      </c>
      <c r="U22" s="49">
        <v>22</v>
      </c>
      <c r="V22" s="24" t="str">
        <f t="shared" si="3"/>
        <v>Laloi</v>
      </c>
      <c r="W22" s="24" t="str">
        <f t="shared" si="4"/>
        <v>Jürgen</v>
      </c>
      <c r="X22" s="24" t="str">
        <f t="shared" si="5"/>
        <v>Rheinland Pfalz</v>
      </c>
      <c r="Y22" s="26" t="str">
        <f t="shared" si="6"/>
        <v>S2</v>
      </c>
      <c r="Z22" s="19">
        <v>56.74</v>
      </c>
      <c r="AA22" s="19">
        <v>56.23</v>
      </c>
      <c r="AB22" s="46">
        <f t="shared" si="7"/>
        <v>112.97</v>
      </c>
      <c r="AC22" s="49"/>
      <c r="AD22" s="19">
        <v>88.57</v>
      </c>
      <c r="AE22" s="22">
        <f t="shared" si="8"/>
        <v>132.855</v>
      </c>
      <c r="AF22" s="49"/>
      <c r="AG22" s="22">
        <f t="shared" si="9"/>
        <v>461.625</v>
      </c>
      <c r="AH22" s="49">
        <v>18</v>
      </c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</row>
    <row r="23" spans="1:146" s="8" customFormat="1" ht="13.5" customHeight="1">
      <c r="A23" s="71" t="s">
        <v>81</v>
      </c>
      <c r="B23" s="71" t="s">
        <v>47</v>
      </c>
      <c r="C23" s="72" t="s">
        <v>36</v>
      </c>
      <c r="D23" s="73" t="s">
        <v>74</v>
      </c>
      <c r="E23" s="18">
        <v>75</v>
      </c>
      <c r="F23" s="37"/>
      <c r="G23" s="19">
        <v>38.5</v>
      </c>
      <c r="H23" s="20">
        <v>35.88</v>
      </c>
      <c r="I23" s="19">
        <f t="shared" si="0"/>
        <v>74.38</v>
      </c>
      <c r="J23" s="49"/>
      <c r="K23" s="21">
        <v>92</v>
      </c>
      <c r="L23" s="37"/>
      <c r="M23" s="21">
        <v>90</v>
      </c>
      <c r="N23" s="37"/>
      <c r="O23" s="19">
        <v>65.63</v>
      </c>
      <c r="P23" s="22">
        <f t="shared" si="1"/>
        <v>98.445</v>
      </c>
      <c r="Q23" s="49"/>
      <c r="R23" s="22" t="s">
        <v>16</v>
      </c>
      <c r="S23" s="50" t="s">
        <v>16</v>
      </c>
      <c r="T23" s="22">
        <f t="shared" si="2"/>
        <v>429.825</v>
      </c>
      <c r="U23" s="49">
        <v>6</v>
      </c>
      <c r="V23" s="24" t="str">
        <f t="shared" si="3"/>
        <v>Reiß</v>
      </c>
      <c r="W23" s="24" t="str">
        <f t="shared" si="4"/>
        <v>Manfred</v>
      </c>
      <c r="X23" s="24" t="str">
        <f t="shared" si="5"/>
        <v>Berlin</v>
      </c>
      <c r="Y23" s="26" t="str">
        <f t="shared" si="6"/>
        <v>S2</v>
      </c>
      <c r="Z23" s="19">
        <v>0</v>
      </c>
      <c r="AA23" s="19">
        <v>0</v>
      </c>
      <c r="AB23" s="46">
        <f t="shared" si="7"/>
        <v>0</v>
      </c>
      <c r="AC23" s="49"/>
      <c r="AD23" s="19">
        <v>0</v>
      </c>
      <c r="AE23" s="22">
        <f t="shared" si="8"/>
        <v>0</v>
      </c>
      <c r="AF23" s="49"/>
      <c r="AG23" s="22">
        <f t="shared" si="9"/>
        <v>429.825</v>
      </c>
      <c r="AH23" s="49">
        <v>19</v>
      </c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</row>
    <row r="24" spans="1:146" s="8" customFormat="1" ht="13.5" customHeight="1">
      <c r="A24" s="71" t="s">
        <v>103</v>
      </c>
      <c r="B24" s="71" t="s">
        <v>91</v>
      </c>
      <c r="C24" s="72" t="s">
        <v>62</v>
      </c>
      <c r="D24" s="73" t="s">
        <v>74</v>
      </c>
      <c r="E24" s="18">
        <v>30</v>
      </c>
      <c r="F24" s="37"/>
      <c r="G24" s="19">
        <v>34.48</v>
      </c>
      <c r="H24" s="19">
        <v>32.79</v>
      </c>
      <c r="I24" s="19">
        <f t="shared" si="0"/>
        <v>67.27</v>
      </c>
      <c r="J24" s="49"/>
      <c r="K24" s="21">
        <v>88</v>
      </c>
      <c r="L24" s="55"/>
      <c r="M24" s="21">
        <v>60</v>
      </c>
      <c r="N24" s="55"/>
      <c r="O24" s="19">
        <v>57.75</v>
      </c>
      <c r="P24" s="22">
        <f t="shared" si="1"/>
        <v>86.625</v>
      </c>
      <c r="Q24" s="49"/>
      <c r="R24" s="22" t="s">
        <v>16</v>
      </c>
      <c r="S24" s="50"/>
      <c r="T24" s="22">
        <f t="shared" si="2"/>
        <v>331.895</v>
      </c>
      <c r="U24" s="49">
        <v>18</v>
      </c>
      <c r="V24" s="24" t="str">
        <f t="shared" si="3"/>
        <v>Einert</v>
      </c>
      <c r="W24" s="24" t="str">
        <f t="shared" si="4"/>
        <v>Jürgen</v>
      </c>
      <c r="X24" s="24" t="str">
        <f t="shared" si="5"/>
        <v>Sachsen</v>
      </c>
      <c r="Y24" s="26" t="str">
        <f t="shared" si="6"/>
        <v>S2</v>
      </c>
      <c r="Z24" s="19">
        <v>0</v>
      </c>
      <c r="AA24" s="19">
        <v>0</v>
      </c>
      <c r="AB24" s="46">
        <f t="shared" si="7"/>
        <v>0</v>
      </c>
      <c r="AC24" s="49" t="s">
        <v>16</v>
      </c>
      <c r="AD24" s="19">
        <v>0</v>
      </c>
      <c r="AE24" s="22">
        <f t="shared" si="8"/>
        <v>0</v>
      </c>
      <c r="AF24" s="49"/>
      <c r="AG24" s="22">
        <f t="shared" si="9"/>
        <v>331.895</v>
      </c>
      <c r="AH24" s="49">
        <v>20</v>
      </c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</row>
    <row r="25" spans="1:146" s="8" customFormat="1" ht="13.5" customHeight="1">
      <c r="A25" s="71" t="s">
        <v>105</v>
      </c>
      <c r="B25" s="71" t="s">
        <v>47</v>
      </c>
      <c r="C25" s="72" t="s">
        <v>36</v>
      </c>
      <c r="D25" s="73" t="s">
        <v>74</v>
      </c>
      <c r="E25" s="18">
        <v>40</v>
      </c>
      <c r="F25" s="37"/>
      <c r="G25" s="19">
        <v>36.23</v>
      </c>
      <c r="H25" s="20">
        <v>36.06</v>
      </c>
      <c r="I25" s="19">
        <f t="shared" si="0"/>
        <v>72.28999999999999</v>
      </c>
      <c r="J25" s="54"/>
      <c r="K25" s="21">
        <v>80</v>
      </c>
      <c r="L25" s="37"/>
      <c r="M25" s="21">
        <v>35</v>
      </c>
      <c r="N25" s="37"/>
      <c r="O25" s="19">
        <v>53.65</v>
      </c>
      <c r="P25" s="22">
        <f t="shared" si="1"/>
        <v>80.475</v>
      </c>
      <c r="Q25" s="49"/>
      <c r="R25" s="22" t="s">
        <v>16</v>
      </c>
      <c r="S25" s="50"/>
      <c r="T25" s="22">
        <f t="shared" si="2"/>
        <v>307.765</v>
      </c>
      <c r="U25" s="49">
        <v>20</v>
      </c>
      <c r="V25" s="24" t="str">
        <f t="shared" si="3"/>
        <v>Frahm</v>
      </c>
      <c r="W25" s="24" t="str">
        <f t="shared" si="4"/>
        <v>Manfred</v>
      </c>
      <c r="X25" s="24" t="str">
        <f t="shared" si="5"/>
        <v>Berlin</v>
      </c>
      <c r="Y25" s="26" t="str">
        <f t="shared" si="6"/>
        <v>S2</v>
      </c>
      <c r="Z25" s="19">
        <v>0</v>
      </c>
      <c r="AA25" s="19">
        <v>0</v>
      </c>
      <c r="AB25" s="46">
        <f t="shared" si="7"/>
        <v>0</v>
      </c>
      <c r="AC25" s="49" t="s">
        <v>16</v>
      </c>
      <c r="AD25" s="19">
        <v>0</v>
      </c>
      <c r="AE25" s="22">
        <f t="shared" si="8"/>
        <v>0</v>
      </c>
      <c r="AF25" s="49"/>
      <c r="AG25" s="22">
        <f t="shared" si="9"/>
        <v>307.765</v>
      </c>
      <c r="AH25" s="49">
        <v>21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</row>
    <row r="26" spans="1:146" s="8" customFormat="1" ht="13.5" customHeight="1">
      <c r="A26" s="71" t="s">
        <v>86</v>
      </c>
      <c r="B26" s="71" t="s">
        <v>87</v>
      </c>
      <c r="C26" s="72" t="s">
        <v>62</v>
      </c>
      <c r="D26" s="73" t="s">
        <v>74</v>
      </c>
      <c r="E26" s="18">
        <v>35</v>
      </c>
      <c r="F26" s="37"/>
      <c r="G26" s="19">
        <v>42.23</v>
      </c>
      <c r="H26" s="20">
        <v>39.84</v>
      </c>
      <c r="I26" s="19">
        <f t="shared" si="0"/>
        <v>82.07</v>
      </c>
      <c r="J26" s="49"/>
      <c r="K26" s="8">
        <v>64</v>
      </c>
      <c r="L26" s="49"/>
      <c r="M26" s="21">
        <v>25</v>
      </c>
      <c r="N26" s="37"/>
      <c r="O26" s="19">
        <v>50.9</v>
      </c>
      <c r="P26" s="22">
        <f t="shared" si="1"/>
        <v>76.35</v>
      </c>
      <c r="Q26" s="49"/>
      <c r="R26" s="22" t="s">
        <v>16</v>
      </c>
      <c r="S26" s="70"/>
      <c r="T26" s="22">
        <f t="shared" si="2"/>
        <v>282.41999999999996</v>
      </c>
      <c r="U26" s="49">
        <v>21</v>
      </c>
      <c r="V26" s="24" t="str">
        <f t="shared" si="3"/>
        <v>Rudi</v>
      </c>
      <c r="W26" s="24" t="str">
        <f t="shared" si="4"/>
        <v>Dietmar</v>
      </c>
      <c r="X26" s="24" t="str">
        <f t="shared" si="5"/>
        <v>Sachsen</v>
      </c>
      <c r="Y26" s="26" t="str">
        <f t="shared" si="6"/>
        <v>S2</v>
      </c>
      <c r="Z26" s="19">
        <v>0</v>
      </c>
      <c r="AA26" s="19">
        <v>0</v>
      </c>
      <c r="AB26" s="46">
        <f t="shared" si="7"/>
        <v>0</v>
      </c>
      <c r="AC26" s="49"/>
      <c r="AD26" s="19">
        <v>0</v>
      </c>
      <c r="AE26" s="22">
        <f t="shared" si="8"/>
        <v>0</v>
      </c>
      <c r="AF26" s="49"/>
      <c r="AG26" s="22">
        <f t="shared" si="9"/>
        <v>282.41999999999996</v>
      </c>
      <c r="AH26" s="49">
        <v>22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</row>
    <row r="27" spans="1:146" s="8" customFormat="1" ht="13.5" customHeight="1">
      <c r="A27" s="66"/>
      <c r="B27" s="66"/>
      <c r="C27" s="66"/>
      <c r="D27" s="68"/>
      <c r="E27" s="18"/>
      <c r="F27" s="18"/>
      <c r="G27" s="19"/>
      <c r="H27" s="20"/>
      <c r="I27" s="19"/>
      <c r="J27" s="17"/>
      <c r="K27" s="21"/>
      <c r="L27" s="18"/>
      <c r="M27" s="21"/>
      <c r="N27" s="18"/>
      <c r="O27" s="19"/>
      <c r="P27" s="22"/>
      <c r="Q27" s="17"/>
      <c r="R27" s="22"/>
      <c r="T27" s="22"/>
      <c r="U27" s="17"/>
      <c r="V27" s="24"/>
      <c r="W27" s="24"/>
      <c r="X27" s="42"/>
      <c r="Y27" s="26"/>
      <c r="Z27" s="19"/>
      <c r="AA27" s="19"/>
      <c r="AB27" s="46"/>
      <c r="AC27" s="17"/>
      <c r="AD27" s="19"/>
      <c r="AE27" s="22"/>
      <c r="AF27" s="17"/>
      <c r="AG27" s="22"/>
      <c r="AH27" s="17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</row>
    <row r="28" spans="1:146" s="8" customFormat="1" ht="13.5" customHeight="1">
      <c r="A28" s="66"/>
      <c r="B28" s="66"/>
      <c r="C28" s="66"/>
      <c r="D28" s="68"/>
      <c r="E28" s="18"/>
      <c r="F28" s="18"/>
      <c r="G28" s="19"/>
      <c r="H28" s="20"/>
      <c r="I28" s="19"/>
      <c r="J28" s="17"/>
      <c r="K28" s="21"/>
      <c r="L28" s="18"/>
      <c r="M28" s="21"/>
      <c r="N28" s="18"/>
      <c r="O28" s="19"/>
      <c r="P28" s="22"/>
      <c r="Q28" s="17"/>
      <c r="R28" s="22"/>
      <c r="T28" s="22"/>
      <c r="U28" s="17"/>
      <c r="V28" s="24"/>
      <c r="W28" s="24"/>
      <c r="X28" s="42"/>
      <c r="Y28" s="26"/>
      <c r="Z28" s="19"/>
      <c r="AA28" s="19"/>
      <c r="AB28" s="46"/>
      <c r="AC28" s="17"/>
      <c r="AD28" s="19"/>
      <c r="AE28" s="22"/>
      <c r="AF28" s="17"/>
      <c r="AG28" s="22"/>
      <c r="AH28" s="17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</row>
    <row r="29" spans="1:146" s="8" customFormat="1" ht="13.5" customHeight="1">
      <c r="A29" s="66"/>
      <c r="B29" s="66"/>
      <c r="C29" s="66"/>
      <c r="D29" s="68"/>
      <c r="E29" s="18"/>
      <c r="F29" s="18"/>
      <c r="G29" s="19"/>
      <c r="H29" s="20"/>
      <c r="I29" s="19"/>
      <c r="J29" s="17"/>
      <c r="K29" s="21"/>
      <c r="L29" s="18"/>
      <c r="M29" s="21"/>
      <c r="N29" s="18"/>
      <c r="O29" s="19"/>
      <c r="P29" s="22"/>
      <c r="Q29" s="17"/>
      <c r="R29" s="22"/>
      <c r="T29" s="22"/>
      <c r="U29" s="17"/>
      <c r="V29" s="24"/>
      <c r="W29" s="24"/>
      <c r="X29" s="42"/>
      <c r="Y29" s="26"/>
      <c r="Z29" s="19"/>
      <c r="AA29" s="19"/>
      <c r="AB29" s="46"/>
      <c r="AC29" s="17"/>
      <c r="AD29" s="19"/>
      <c r="AE29" s="22"/>
      <c r="AF29" s="17"/>
      <c r="AG29" s="22"/>
      <c r="AH29" s="1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</row>
    <row r="30" spans="1:146" s="8" customFormat="1" ht="13.5" customHeight="1">
      <c r="A30" s="66"/>
      <c r="B30" s="66"/>
      <c r="C30" s="66"/>
      <c r="D30" s="68"/>
      <c r="E30" s="18"/>
      <c r="F30" s="18"/>
      <c r="G30" s="19"/>
      <c r="H30" s="20"/>
      <c r="I30" s="19"/>
      <c r="J30" s="17"/>
      <c r="K30" s="21"/>
      <c r="L30" s="18"/>
      <c r="M30" s="21"/>
      <c r="N30" s="18"/>
      <c r="O30" s="19"/>
      <c r="P30" s="22"/>
      <c r="Q30" s="17"/>
      <c r="R30" s="22"/>
      <c r="T30" s="22"/>
      <c r="U30" s="17"/>
      <c r="V30" s="24"/>
      <c r="W30" s="24"/>
      <c r="X30" s="42"/>
      <c r="Y30" s="26"/>
      <c r="Z30" s="19"/>
      <c r="AA30" s="19"/>
      <c r="AB30" s="46"/>
      <c r="AC30" s="17"/>
      <c r="AD30" s="19"/>
      <c r="AE30" s="22"/>
      <c r="AF30" s="17"/>
      <c r="AG30" s="22"/>
      <c r="AH30" s="1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</row>
    <row r="31" spans="1:146" s="8" customFormat="1" ht="13.5" customHeight="1">
      <c r="A31" s="66"/>
      <c r="B31" s="66"/>
      <c r="C31" s="66"/>
      <c r="D31" s="68"/>
      <c r="E31" s="18"/>
      <c r="F31" s="18"/>
      <c r="G31" s="19"/>
      <c r="H31" s="20"/>
      <c r="I31" s="19"/>
      <c r="J31" s="17"/>
      <c r="K31" s="21"/>
      <c r="L31" s="18"/>
      <c r="M31" s="21"/>
      <c r="N31" s="18"/>
      <c r="O31" s="19"/>
      <c r="P31" s="22"/>
      <c r="Q31" s="17"/>
      <c r="R31" s="22"/>
      <c r="T31" s="22"/>
      <c r="U31" s="17"/>
      <c r="V31" s="24"/>
      <c r="W31" s="24"/>
      <c r="X31" s="42"/>
      <c r="Y31" s="26"/>
      <c r="Z31" s="19"/>
      <c r="AA31" s="19"/>
      <c r="AB31" s="46"/>
      <c r="AC31" s="17"/>
      <c r="AD31" s="19"/>
      <c r="AE31" s="22"/>
      <c r="AF31" s="17"/>
      <c r="AG31" s="22"/>
      <c r="AH31" s="1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</row>
    <row r="32" spans="1:146" s="8" customFormat="1" ht="13.5" customHeight="1">
      <c r="A32" s="66"/>
      <c r="B32" s="66"/>
      <c r="C32" s="66"/>
      <c r="D32" s="68"/>
      <c r="E32" s="18"/>
      <c r="F32" s="18"/>
      <c r="G32" s="19"/>
      <c r="H32" s="20"/>
      <c r="I32" s="19"/>
      <c r="J32" s="17"/>
      <c r="K32" s="21"/>
      <c r="L32" s="18"/>
      <c r="M32" s="21"/>
      <c r="N32" s="18"/>
      <c r="O32" s="19"/>
      <c r="P32" s="22"/>
      <c r="Q32" s="17"/>
      <c r="R32" s="22"/>
      <c r="T32" s="22"/>
      <c r="U32" s="17"/>
      <c r="V32" s="24"/>
      <c r="W32" s="24"/>
      <c r="X32" s="42"/>
      <c r="Y32" s="26"/>
      <c r="Z32" s="19"/>
      <c r="AA32" s="19"/>
      <c r="AB32" s="46"/>
      <c r="AC32" s="17"/>
      <c r="AD32" s="19"/>
      <c r="AE32" s="22"/>
      <c r="AF32" s="17"/>
      <c r="AG32" s="22"/>
      <c r="AH32" s="17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</row>
    <row r="33" spans="1:146" s="8" customFormat="1" ht="13.5" customHeight="1">
      <c r="A33" s="66"/>
      <c r="B33" s="66"/>
      <c r="C33" s="66"/>
      <c r="D33" s="68"/>
      <c r="E33" s="18"/>
      <c r="F33" s="18"/>
      <c r="G33" s="19"/>
      <c r="H33" s="20"/>
      <c r="I33" s="19"/>
      <c r="J33" s="17"/>
      <c r="K33" s="21"/>
      <c r="L33" s="18"/>
      <c r="M33" s="21"/>
      <c r="N33" s="18"/>
      <c r="O33" s="19"/>
      <c r="P33" s="22"/>
      <c r="Q33" s="17"/>
      <c r="R33" s="22"/>
      <c r="T33" s="22"/>
      <c r="U33" s="17"/>
      <c r="V33" s="24"/>
      <c r="W33" s="24"/>
      <c r="X33" s="42"/>
      <c r="Y33" s="26"/>
      <c r="Z33" s="19"/>
      <c r="AA33" s="19"/>
      <c r="AB33" s="46"/>
      <c r="AC33" s="17"/>
      <c r="AD33" s="19"/>
      <c r="AE33" s="22"/>
      <c r="AF33" s="17"/>
      <c r="AG33" s="22"/>
      <c r="AH33" s="17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</row>
    <row r="34" spans="1:146" s="8" customFormat="1" ht="13.5" customHeight="1">
      <c r="A34" s="66"/>
      <c r="B34" s="66"/>
      <c r="C34" s="66"/>
      <c r="D34" s="67"/>
      <c r="E34" s="18"/>
      <c r="F34" s="18"/>
      <c r="G34" s="19"/>
      <c r="H34" s="20"/>
      <c r="I34" s="19"/>
      <c r="J34" s="17"/>
      <c r="K34" s="21"/>
      <c r="L34" s="18"/>
      <c r="M34" s="21"/>
      <c r="N34" s="18"/>
      <c r="O34" s="19"/>
      <c r="P34" s="22"/>
      <c r="Q34" s="17"/>
      <c r="R34" s="22"/>
      <c r="T34" s="22"/>
      <c r="U34" s="17"/>
      <c r="V34" s="24"/>
      <c r="W34" s="24"/>
      <c r="X34" s="42"/>
      <c r="Y34" s="26"/>
      <c r="Z34" s="19"/>
      <c r="AA34" s="19"/>
      <c r="AB34" s="46"/>
      <c r="AC34" s="17"/>
      <c r="AD34" s="19"/>
      <c r="AE34" s="22"/>
      <c r="AF34" s="17"/>
      <c r="AG34" s="22"/>
      <c r="AH34" s="17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</row>
    <row r="35" spans="1:146" s="8" customFormat="1" ht="13.5" customHeight="1">
      <c r="A35" s="53"/>
      <c r="B35" s="53"/>
      <c r="C35" s="53"/>
      <c r="D35" s="52"/>
      <c r="E35" s="18"/>
      <c r="F35" s="37"/>
      <c r="H35" s="20"/>
      <c r="I35" s="19"/>
      <c r="J35" s="49"/>
      <c r="K35" s="21"/>
      <c r="L35" s="37"/>
      <c r="M35" s="21"/>
      <c r="N35" s="37"/>
      <c r="O35" s="19"/>
      <c r="P35" s="22"/>
      <c r="Q35" s="49"/>
      <c r="R35" s="22"/>
      <c r="S35" s="50"/>
      <c r="T35" s="22"/>
      <c r="U35" s="49"/>
      <c r="V35" s="24"/>
      <c r="W35" s="24"/>
      <c r="X35" s="42"/>
      <c r="Y35" s="26"/>
      <c r="Z35" s="19"/>
      <c r="AA35" s="20"/>
      <c r="AB35" s="46"/>
      <c r="AC35" s="49"/>
      <c r="AD35" s="19"/>
      <c r="AE35" s="22"/>
      <c r="AF35" s="49"/>
      <c r="AG35" s="22"/>
      <c r="AH35" s="49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</row>
    <row r="36" spans="1:34" s="13" customFormat="1" ht="13.5" customHeight="1">
      <c r="A36" s="53"/>
      <c r="B36" s="53"/>
      <c r="C36" s="53"/>
      <c r="D36" s="52"/>
      <c r="E36" s="18"/>
      <c r="F36" s="37"/>
      <c r="G36" s="19"/>
      <c r="H36" s="20"/>
      <c r="I36" s="19"/>
      <c r="J36" s="49"/>
      <c r="K36" s="21"/>
      <c r="L36" s="37"/>
      <c r="M36" s="21"/>
      <c r="N36" s="37"/>
      <c r="O36" s="19"/>
      <c r="P36" s="22"/>
      <c r="Q36" s="49"/>
      <c r="R36" s="22"/>
      <c r="S36" s="50"/>
      <c r="T36" s="22"/>
      <c r="U36" s="49"/>
      <c r="V36" s="24"/>
      <c r="W36" s="24"/>
      <c r="X36" s="42"/>
      <c r="Y36" s="26"/>
      <c r="Z36" s="19"/>
      <c r="AA36" s="19"/>
      <c r="AB36" s="46"/>
      <c r="AC36" s="49"/>
      <c r="AD36" s="19"/>
      <c r="AE36" s="22"/>
      <c r="AF36" s="49"/>
      <c r="AG36" s="22"/>
      <c r="AH36" s="49"/>
    </row>
    <row r="37" spans="1:34" s="13" customFormat="1" ht="13.5" customHeight="1">
      <c r="A37" s="40"/>
      <c r="B37" s="40"/>
      <c r="C37" s="40"/>
      <c r="D37" s="17"/>
      <c r="E37" s="18"/>
      <c r="F37" s="37"/>
      <c r="G37" s="19"/>
      <c r="H37" s="20"/>
      <c r="I37" s="19"/>
      <c r="J37" s="49"/>
      <c r="K37" s="21"/>
      <c r="L37" s="37"/>
      <c r="M37" s="21"/>
      <c r="N37" s="37"/>
      <c r="O37" s="19"/>
      <c r="P37" s="22"/>
      <c r="Q37" s="49"/>
      <c r="R37" s="22"/>
      <c r="S37" s="50"/>
      <c r="T37" s="22"/>
      <c r="U37" s="49"/>
      <c r="V37" s="24"/>
      <c r="W37" s="24"/>
      <c r="X37" s="42"/>
      <c r="Y37" s="26"/>
      <c r="Z37" s="19"/>
      <c r="AA37" s="19"/>
      <c r="AB37" s="46"/>
      <c r="AC37" s="49"/>
      <c r="AD37" s="19"/>
      <c r="AE37" s="22"/>
      <c r="AF37" s="49"/>
      <c r="AG37" s="22"/>
      <c r="AH37" s="49"/>
    </row>
  </sheetData>
  <mergeCells count="12">
    <mergeCell ref="K3:L3"/>
    <mergeCell ref="M3:N3"/>
    <mergeCell ref="A1:N1"/>
    <mergeCell ref="Z3:AC3"/>
    <mergeCell ref="R3:S3"/>
    <mergeCell ref="O3:Q3"/>
    <mergeCell ref="E3:F3"/>
    <mergeCell ref="G3:J3"/>
    <mergeCell ref="AD3:AF3"/>
    <mergeCell ref="T3:U3"/>
    <mergeCell ref="V1:AH1"/>
    <mergeCell ref="AG3:AH3"/>
  </mergeCells>
  <printOptions/>
  <pageMargins left="0.3937007874015748" right="0.1968503937007874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4"/>
  <sheetViews>
    <sheetView workbookViewId="0" topLeftCell="S1">
      <selection activeCell="AI20" sqref="AI20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4.8515625" style="6" customWidth="1"/>
    <col min="5" max="5" width="7.57421875" style="1" customWidth="1"/>
    <col min="6" max="6" width="4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6.00390625" style="4" customWidth="1"/>
    <col min="19" max="19" width="3.28125" style="5" customWidth="1"/>
    <col min="20" max="20" width="8.57421875" style="5" customWidth="1"/>
    <col min="21" max="21" width="3.8515625" style="65" customWidth="1"/>
    <col min="22" max="22" width="11.140625" style="25" customWidth="1"/>
    <col min="23" max="23" width="10.00390625" style="25" customWidth="1"/>
    <col min="24" max="24" width="16.8515625" style="43" customWidth="1"/>
    <col min="25" max="25" width="5.57421875" style="30" customWidth="1"/>
    <col min="26" max="26" width="7.421875" style="3" customWidth="1"/>
    <col min="27" max="27" width="7.140625" style="3" customWidth="1"/>
    <col min="28" max="28" width="7.7109375" style="47" customWidth="1"/>
    <col min="29" max="29" width="4.28125" style="6" customWidth="1"/>
    <col min="30" max="30" width="7.140625" style="3" customWidth="1"/>
    <col min="31" max="31" width="8.28125" style="5" customWidth="1"/>
    <col min="32" max="32" width="4.00390625" style="6" customWidth="1"/>
    <col min="33" max="33" width="9.140625" style="4" customWidth="1"/>
    <col min="34" max="34" width="3.421875" style="6" customWidth="1"/>
    <col min="35" max="16384" width="10.00390625" style="5" customWidth="1"/>
  </cols>
  <sheetData>
    <row r="1" spans="1:34" s="13" customFormat="1" ht="15.75" customHeight="1">
      <c r="A1" s="135" t="s">
        <v>22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0"/>
      <c r="P1" s="11"/>
      <c r="Q1" s="14"/>
      <c r="R1" s="12" t="s">
        <v>16</v>
      </c>
      <c r="S1" s="51"/>
      <c r="U1" s="64"/>
      <c r="V1" s="131" t="str">
        <f>A1</f>
        <v>Ergebnisliste Deutsche Seniorenmeisterschaften in Sonnenbühl vom 23. - 25. 07. 2004</v>
      </c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1:34" s="13" customFormat="1" ht="15">
      <c r="A2" s="23"/>
      <c r="B2" s="23"/>
      <c r="C2" s="23"/>
      <c r="D2" s="14"/>
      <c r="E2" s="15"/>
      <c r="F2" s="15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U2" s="64"/>
      <c r="V2" s="23"/>
      <c r="W2" s="23"/>
      <c r="X2" s="41"/>
      <c r="Y2" s="29"/>
      <c r="Z2" s="10"/>
      <c r="AA2" s="10"/>
      <c r="AB2" s="44"/>
      <c r="AC2" s="14"/>
      <c r="AD2" s="10"/>
      <c r="AF2" s="14"/>
      <c r="AG2" s="11"/>
      <c r="AH2" s="14"/>
    </row>
    <row r="3" spans="1:146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132" t="s">
        <v>4</v>
      </c>
      <c r="F3" s="133"/>
      <c r="G3" s="136" t="s">
        <v>5</v>
      </c>
      <c r="H3" s="141"/>
      <c r="I3" s="141"/>
      <c r="J3" s="133"/>
      <c r="K3" s="132" t="s">
        <v>13</v>
      </c>
      <c r="L3" s="133"/>
      <c r="M3" s="132" t="s">
        <v>19</v>
      </c>
      <c r="N3" s="134"/>
      <c r="O3" s="136" t="s">
        <v>18</v>
      </c>
      <c r="P3" s="137"/>
      <c r="Q3" s="138"/>
      <c r="R3" s="139" t="s">
        <v>6</v>
      </c>
      <c r="S3" s="140"/>
      <c r="T3" s="142" t="s">
        <v>7</v>
      </c>
      <c r="U3" s="143"/>
      <c r="V3" s="24" t="s">
        <v>0</v>
      </c>
      <c r="W3" s="24" t="s">
        <v>1</v>
      </c>
      <c r="X3" s="42" t="s">
        <v>2</v>
      </c>
      <c r="Y3" s="31" t="s">
        <v>3</v>
      </c>
      <c r="Z3" s="136" t="s">
        <v>142</v>
      </c>
      <c r="AA3" s="137"/>
      <c r="AB3" s="137"/>
      <c r="AC3" s="138"/>
      <c r="AD3" s="136" t="s">
        <v>8</v>
      </c>
      <c r="AE3" s="137"/>
      <c r="AF3" s="138"/>
      <c r="AG3" s="139" t="s">
        <v>9</v>
      </c>
      <c r="AH3" s="140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</row>
    <row r="4" spans="4:146" s="24" customFormat="1" ht="13.5" customHeight="1">
      <c r="D4" s="31"/>
      <c r="E4" s="32"/>
      <c r="F4" s="38" t="s">
        <v>17</v>
      </c>
      <c r="G4" s="35" t="s">
        <v>10</v>
      </c>
      <c r="H4" s="36" t="s">
        <v>11</v>
      </c>
      <c r="I4" s="35" t="s">
        <v>12</v>
      </c>
      <c r="J4" s="48" t="s">
        <v>17</v>
      </c>
      <c r="K4" s="27" t="s">
        <v>16</v>
      </c>
      <c r="L4" s="38" t="s">
        <v>17</v>
      </c>
      <c r="M4" s="27" t="s">
        <v>16</v>
      </c>
      <c r="N4" s="38" t="s">
        <v>17</v>
      </c>
      <c r="O4" s="35" t="s">
        <v>14</v>
      </c>
      <c r="P4" s="33" t="s">
        <v>15</v>
      </c>
      <c r="Q4" s="48" t="s">
        <v>17</v>
      </c>
      <c r="R4" s="28"/>
      <c r="S4" s="39" t="s">
        <v>17</v>
      </c>
      <c r="U4" s="48" t="s">
        <v>17</v>
      </c>
      <c r="X4" s="42"/>
      <c r="Y4" s="31"/>
      <c r="Z4" s="35" t="s">
        <v>10</v>
      </c>
      <c r="AA4" s="35" t="s">
        <v>11</v>
      </c>
      <c r="AB4" s="45" t="s">
        <v>12</v>
      </c>
      <c r="AC4" s="48" t="s">
        <v>17</v>
      </c>
      <c r="AD4" s="35" t="s">
        <v>14</v>
      </c>
      <c r="AE4" s="24" t="s">
        <v>15</v>
      </c>
      <c r="AF4" s="48" t="s">
        <v>17</v>
      </c>
      <c r="AG4" s="28"/>
      <c r="AH4" s="48" t="s">
        <v>17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</row>
    <row r="5" spans="1:146" s="60" customFormat="1" ht="13.5" customHeight="1">
      <c r="A5" s="71" t="s">
        <v>106</v>
      </c>
      <c r="B5" s="71" t="s">
        <v>107</v>
      </c>
      <c r="C5" s="72" t="s">
        <v>59</v>
      </c>
      <c r="D5" s="73" t="s">
        <v>108</v>
      </c>
      <c r="E5" s="18">
        <v>95</v>
      </c>
      <c r="F5" s="37">
        <v>2</v>
      </c>
      <c r="G5" s="19">
        <v>53.92</v>
      </c>
      <c r="H5" s="19">
        <v>52.34</v>
      </c>
      <c r="I5" s="19">
        <f aca="true" t="shared" si="0" ref="I5:I17">SUM(G5,H5)</f>
        <v>106.26</v>
      </c>
      <c r="J5" s="49">
        <v>1</v>
      </c>
      <c r="K5" s="21">
        <v>90</v>
      </c>
      <c r="L5" s="49">
        <v>1</v>
      </c>
      <c r="M5" s="21">
        <v>85</v>
      </c>
      <c r="N5" s="49">
        <v>1</v>
      </c>
      <c r="O5" s="19">
        <v>61.44</v>
      </c>
      <c r="P5" s="22">
        <f aca="true" t="shared" si="1" ref="P5:P17">O5*1.5</f>
        <v>92.16</v>
      </c>
      <c r="Q5" s="58"/>
      <c r="R5" s="59"/>
      <c r="T5" s="22">
        <f aca="true" t="shared" si="2" ref="T5:T17">SUM(E5,I5,K5,M5,P5)</f>
        <v>468.41999999999996</v>
      </c>
      <c r="U5" s="17">
        <v>1</v>
      </c>
      <c r="V5" s="24" t="str">
        <f aca="true" t="shared" si="3" ref="V5:V16">A5</f>
        <v>Krüger </v>
      </c>
      <c r="W5" s="24" t="str">
        <f aca="true" t="shared" si="4" ref="W5:W16">B5</f>
        <v>Egon</v>
      </c>
      <c r="X5" s="24" t="str">
        <f aca="true" t="shared" si="5" ref="X5:X16">C5</f>
        <v>Brandenburg</v>
      </c>
      <c r="Y5" s="26" t="str">
        <f aca="true" t="shared" si="6" ref="Y5:Y16">D5</f>
        <v>S3</v>
      </c>
      <c r="Z5" s="19">
        <v>67.5</v>
      </c>
      <c r="AA5" s="19">
        <v>61.02</v>
      </c>
      <c r="AB5" s="46">
        <f aca="true" t="shared" si="7" ref="AB5:AB16">SUM(Z5,AA5)</f>
        <v>128.52</v>
      </c>
      <c r="AC5" s="49">
        <v>3</v>
      </c>
      <c r="AD5" s="19">
        <v>93.74</v>
      </c>
      <c r="AE5" s="19">
        <f aca="true" t="shared" si="8" ref="AE5:AE16">AD5*1.5</f>
        <v>140.60999999999999</v>
      </c>
      <c r="AF5" s="58"/>
      <c r="AG5" s="22">
        <f aca="true" t="shared" si="9" ref="AG5:AG16">SUM(T5,AB5,AE5)</f>
        <v>737.55</v>
      </c>
      <c r="AH5" s="49">
        <v>1</v>
      </c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</row>
    <row r="6" spans="1:146" s="60" customFormat="1" ht="13.5" customHeight="1">
      <c r="A6" s="71" t="s">
        <v>112</v>
      </c>
      <c r="B6" s="71" t="s">
        <v>113</v>
      </c>
      <c r="C6" s="72" t="s">
        <v>50</v>
      </c>
      <c r="D6" s="73" t="s">
        <v>108</v>
      </c>
      <c r="E6" s="18">
        <v>90</v>
      </c>
      <c r="F6" s="37">
        <v>3</v>
      </c>
      <c r="G6" s="19">
        <v>50.01</v>
      </c>
      <c r="H6" s="19">
        <v>49.76</v>
      </c>
      <c r="I6" s="19">
        <f t="shared" si="0"/>
        <v>99.77</v>
      </c>
      <c r="J6" s="58"/>
      <c r="K6" s="21">
        <v>80</v>
      </c>
      <c r="L6" s="49"/>
      <c r="M6" s="21">
        <v>75</v>
      </c>
      <c r="N6" s="49">
        <v>2</v>
      </c>
      <c r="O6" s="19">
        <v>64.74</v>
      </c>
      <c r="P6" s="22">
        <f t="shared" si="1"/>
        <v>97.10999999999999</v>
      </c>
      <c r="Q6" s="49">
        <v>2</v>
      </c>
      <c r="R6" s="59"/>
      <c r="T6" s="22">
        <f t="shared" si="2"/>
        <v>441.88</v>
      </c>
      <c r="U6" s="17">
        <v>2</v>
      </c>
      <c r="V6" s="24" t="str">
        <f t="shared" si="3"/>
        <v>Matschewsky</v>
      </c>
      <c r="W6" s="24" t="str">
        <f t="shared" si="4"/>
        <v>Berndt</v>
      </c>
      <c r="X6" s="24" t="str">
        <f t="shared" si="5"/>
        <v>Bayern</v>
      </c>
      <c r="Y6" s="26" t="str">
        <f t="shared" si="6"/>
        <v>S3</v>
      </c>
      <c r="Z6" s="19">
        <v>65.94</v>
      </c>
      <c r="AA6" s="19">
        <v>64.7</v>
      </c>
      <c r="AB6" s="46">
        <f t="shared" si="7"/>
        <v>130.64</v>
      </c>
      <c r="AC6" s="49"/>
      <c r="AD6" s="19">
        <v>96.91</v>
      </c>
      <c r="AE6" s="19">
        <f t="shared" si="8"/>
        <v>145.365</v>
      </c>
      <c r="AF6" s="49">
        <v>2</v>
      </c>
      <c r="AG6" s="22">
        <f t="shared" si="9"/>
        <v>717.885</v>
      </c>
      <c r="AH6" s="49">
        <v>2</v>
      </c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</row>
    <row r="7" spans="1:146" s="8" customFormat="1" ht="13.5" customHeight="1">
      <c r="A7" s="71" t="s">
        <v>109</v>
      </c>
      <c r="B7" s="71" t="s">
        <v>110</v>
      </c>
      <c r="C7" s="72" t="s">
        <v>36</v>
      </c>
      <c r="D7" s="73" t="s">
        <v>108</v>
      </c>
      <c r="E7" s="18">
        <v>85</v>
      </c>
      <c r="F7" s="37"/>
      <c r="G7" s="19">
        <v>50.23</v>
      </c>
      <c r="H7" s="20">
        <v>48.19</v>
      </c>
      <c r="I7" s="19">
        <f t="shared" si="0"/>
        <v>98.41999999999999</v>
      </c>
      <c r="J7" s="17"/>
      <c r="K7" s="21">
        <v>88</v>
      </c>
      <c r="L7" s="49">
        <v>2</v>
      </c>
      <c r="M7" s="21">
        <v>75</v>
      </c>
      <c r="N7" s="49">
        <v>3</v>
      </c>
      <c r="O7" s="19">
        <v>61.98</v>
      </c>
      <c r="P7" s="22">
        <f t="shared" si="1"/>
        <v>92.97</v>
      </c>
      <c r="Q7" s="49"/>
      <c r="R7" s="22" t="s">
        <v>16</v>
      </c>
      <c r="T7" s="22">
        <f t="shared" si="2"/>
        <v>439.39</v>
      </c>
      <c r="U7" s="17">
        <v>3</v>
      </c>
      <c r="V7" s="24" t="str">
        <f t="shared" si="3"/>
        <v>Oelke</v>
      </c>
      <c r="W7" s="24" t="str">
        <f t="shared" si="4"/>
        <v>Heinz</v>
      </c>
      <c r="X7" s="24" t="str">
        <f t="shared" si="5"/>
        <v>Berlin</v>
      </c>
      <c r="Y7" s="26" t="str">
        <f t="shared" si="6"/>
        <v>S3</v>
      </c>
      <c r="Z7" s="19">
        <v>61.12</v>
      </c>
      <c r="AA7" s="19">
        <v>58.09</v>
      </c>
      <c r="AB7" s="46">
        <f t="shared" si="7"/>
        <v>119.21000000000001</v>
      </c>
      <c r="AC7" s="49"/>
      <c r="AD7" s="19">
        <v>102.8</v>
      </c>
      <c r="AE7" s="19">
        <f t="shared" si="8"/>
        <v>154.2</v>
      </c>
      <c r="AF7" s="49">
        <v>1</v>
      </c>
      <c r="AG7" s="22">
        <f t="shared" si="9"/>
        <v>712.8</v>
      </c>
      <c r="AH7" s="49">
        <v>3</v>
      </c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</row>
    <row r="8" spans="1:146" s="8" customFormat="1" ht="13.5" customHeight="1">
      <c r="A8" s="71" t="s">
        <v>111</v>
      </c>
      <c r="B8" s="71" t="s">
        <v>78</v>
      </c>
      <c r="C8" s="72" t="s">
        <v>31</v>
      </c>
      <c r="D8" s="73" t="s">
        <v>108</v>
      </c>
      <c r="E8" s="18">
        <v>85</v>
      </c>
      <c r="F8" s="37"/>
      <c r="G8" s="19">
        <v>50.68</v>
      </c>
      <c r="H8" s="20">
        <v>48.52</v>
      </c>
      <c r="I8" s="19">
        <f t="shared" si="0"/>
        <v>99.2</v>
      </c>
      <c r="J8" s="49"/>
      <c r="K8" s="8">
        <v>86</v>
      </c>
      <c r="L8" s="54"/>
      <c r="M8" s="21">
        <v>65</v>
      </c>
      <c r="N8" s="37"/>
      <c r="O8" s="19">
        <v>67.52</v>
      </c>
      <c r="P8" s="22">
        <f t="shared" si="1"/>
        <v>101.28</v>
      </c>
      <c r="Q8" s="49">
        <v>1</v>
      </c>
      <c r="R8" s="22" t="s">
        <v>16</v>
      </c>
      <c r="S8" s="70"/>
      <c r="T8" s="22">
        <f t="shared" si="2"/>
        <v>436.48</v>
      </c>
      <c r="U8" s="17">
        <v>4</v>
      </c>
      <c r="V8" s="24" t="str">
        <f t="shared" si="3"/>
        <v>Schröder</v>
      </c>
      <c r="W8" s="24" t="str">
        <f t="shared" si="4"/>
        <v>Günter</v>
      </c>
      <c r="X8" s="24" t="str">
        <f t="shared" si="5"/>
        <v>Niedersachsen</v>
      </c>
      <c r="Y8" s="26" t="str">
        <f t="shared" si="6"/>
        <v>S3</v>
      </c>
      <c r="Z8" s="19">
        <v>68.87</v>
      </c>
      <c r="AA8" s="19">
        <v>61.6</v>
      </c>
      <c r="AB8" s="46">
        <f t="shared" si="7"/>
        <v>130.47</v>
      </c>
      <c r="AC8" s="49">
        <v>2</v>
      </c>
      <c r="AD8" s="19">
        <v>96.44</v>
      </c>
      <c r="AE8" s="19">
        <f t="shared" si="8"/>
        <v>144.66</v>
      </c>
      <c r="AF8" s="49">
        <v>3</v>
      </c>
      <c r="AG8" s="22">
        <f t="shared" si="9"/>
        <v>711.61</v>
      </c>
      <c r="AH8" s="49">
        <v>4</v>
      </c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</row>
    <row r="9" spans="1:146" s="8" customFormat="1" ht="13.5" customHeight="1">
      <c r="A9" s="71" t="s">
        <v>114</v>
      </c>
      <c r="B9" s="71" t="s">
        <v>115</v>
      </c>
      <c r="C9" s="72" t="s">
        <v>50</v>
      </c>
      <c r="D9" s="73" t="s">
        <v>108</v>
      </c>
      <c r="E9" s="18">
        <v>95</v>
      </c>
      <c r="F9" s="37">
        <v>1</v>
      </c>
      <c r="G9" s="19">
        <v>49.64</v>
      </c>
      <c r="H9" s="20">
        <v>49.63</v>
      </c>
      <c r="I9" s="19">
        <f t="shared" si="0"/>
        <v>99.27000000000001</v>
      </c>
      <c r="J9" s="49"/>
      <c r="K9" s="8">
        <v>82</v>
      </c>
      <c r="L9" s="49"/>
      <c r="M9" s="21">
        <v>65</v>
      </c>
      <c r="N9" s="37"/>
      <c r="O9" s="19">
        <v>54.65</v>
      </c>
      <c r="P9" s="22">
        <f t="shared" si="1"/>
        <v>81.975</v>
      </c>
      <c r="Q9" s="49"/>
      <c r="R9" s="22" t="s">
        <v>16</v>
      </c>
      <c r="S9" s="50"/>
      <c r="T9" s="22">
        <f t="shared" si="2"/>
        <v>423.245</v>
      </c>
      <c r="U9" s="17">
        <v>5</v>
      </c>
      <c r="V9" s="24" t="str">
        <f t="shared" si="3"/>
        <v>Brandl</v>
      </c>
      <c r="W9" s="24" t="str">
        <f t="shared" si="4"/>
        <v>Karl-Heinz</v>
      </c>
      <c r="X9" s="24" t="str">
        <f t="shared" si="5"/>
        <v>Bayern</v>
      </c>
      <c r="Y9" s="26" t="str">
        <f t="shared" si="6"/>
        <v>S3</v>
      </c>
      <c r="Z9" s="19">
        <v>59.76</v>
      </c>
      <c r="AA9" s="19">
        <v>59.09</v>
      </c>
      <c r="AB9" s="46">
        <f t="shared" si="7"/>
        <v>118.85</v>
      </c>
      <c r="AC9" s="54" t="s">
        <v>20</v>
      </c>
      <c r="AD9" s="19">
        <v>93.92</v>
      </c>
      <c r="AE9" s="19">
        <f t="shared" si="8"/>
        <v>140.88</v>
      </c>
      <c r="AF9" s="49"/>
      <c r="AG9" s="22">
        <f t="shared" si="9"/>
        <v>682.975</v>
      </c>
      <c r="AH9" s="49">
        <v>5</v>
      </c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</row>
    <row r="10" spans="1:146" s="8" customFormat="1" ht="13.5" customHeight="1">
      <c r="A10" s="71" t="s">
        <v>118</v>
      </c>
      <c r="B10" s="71" t="s">
        <v>119</v>
      </c>
      <c r="C10" s="72" t="s">
        <v>36</v>
      </c>
      <c r="D10" s="73" t="s">
        <v>108</v>
      </c>
      <c r="E10" s="18">
        <v>55</v>
      </c>
      <c r="F10" s="37"/>
      <c r="G10" s="19">
        <v>51.93</v>
      </c>
      <c r="H10" s="20">
        <v>48.33</v>
      </c>
      <c r="I10" s="19">
        <f t="shared" si="0"/>
        <v>100.25999999999999</v>
      </c>
      <c r="J10" s="49">
        <v>2</v>
      </c>
      <c r="K10" s="21">
        <v>64</v>
      </c>
      <c r="L10" s="37"/>
      <c r="M10" s="21">
        <v>45</v>
      </c>
      <c r="N10" s="37"/>
      <c r="O10" s="19">
        <v>60.08</v>
      </c>
      <c r="P10" s="22">
        <f t="shared" si="1"/>
        <v>90.12</v>
      </c>
      <c r="Q10" s="49"/>
      <c r="R10" s="22" t="s">
        <v>16</v>
      </c>
      <c r="S10" s="50"/>
      <c r="T10" s="22">
        <f t="shared" si="2"/>
        <v>354.38</v>
      </c>
      <c r="U10" s="17">
        <v>11</v>
      </c>
      <c r="V10" s="24" t="str">
        <f t="shared" si="3"/>
        <v>Göddäus</v>
      </c>
      <c r="W10" s="24" t="str">
        <f t="shared" si="4"/>
        <v>Erich</v>
      </c>
      <c r="X10" s="24" t="str">
        <f t="shared" si="5"/>
        <v>Berlin</v>
      </c>
      <c r="Y10" s="26" t="str">
        <f t="shared" si="6"/>
        <v>S3</v>
      </c>
      <c r="Z10" s="19">
        <v>71.53</v>
      </c>
      <c r="AA10" s="19">
        <v>69.31</v>
      </c>
      <c r="AB10" s="46">
        <f t="shared" si="7"/>
        <v>140.84</v>
      </c>
      <c r="AC10" s="49">
        <v>1</v>
      </c>
      <c r="AD10" s="19">
        <v>93.93</v>
      </c>
      <c r="AE10" s="19">
        <f t="shared" si="8"/>
        <v>140.895</v>
      </c>
      <c r="AF10" s="49"/>
      <c r="AG10" s="22">
        <f t="shared" si="9"/>
        <v>636.115</v>
      </c>
      <c r="AH10" s="49">
        <v>6</v>
      </c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</row>
    <row r="11" spans="1:146" s="8" customFormat="1" ht="13.5" customHeight="1">
      <c r="A11" s="71" t="s">
        <v>120</v>
      </c>
      <c r="B11" s="71" t="s">
        <v>67</v>
      </c>
      <c r="C11" s="72" t="s">
        <v>50</v>
      </c>
      <c r="D11" s="73" t="s">
        <v>108</v>
      </c>
      <c r="E11" s="18">
        <v>50</v>
      </c>
      <c r="F11" s="37"/>
      <c r="G11" s="19">
        <v>46.28</v>
      </c>
      <c r="H11" s="20">
        <v>45.87</v>
      </c>
      <c r="I11" s="19">
        <f t="shared" si="0"/>
        <v>92.15</v>
      </c>
      <c r="J11" s="49"/>
      <c r="K11" s="21">
        <v>86</v>
      </c>
      <c r="L11" s="49">
        <v>3</v>
      </c>
      <c r="M11" s="21">
        <v>35</v>
      </c>
      <c r="N11" s="37"/>
      <c r="O11" s="19">
        <v>63.9</v>
      </c>
      <c r="P11" s="22">
        <f t="shared" si="1"/>
        <v>95.85</v>
      </c>
      <c r="Q11" s="62"/>
      <c r="R11" s="22" t="s">
        <v>16</v>
      </c>
      <c r="S11" s="50"/>
      <c r="T11" s="22">
        <f t="shared" si="2"/>
        <v>359</v>
      </c>
      <c r="U11" s="17">
        <v>10</v>
      </c>
      <c r="V11" s="24" t="str">
        <f t="shared" si="3"/>
        <v>Kiener</v>
      </c>
      <c r="W11" s="24" t="str">
        <f t="shared" si="4"/>
        <v>Siegfried</v>
      </c>
      <c r="X11" s="24" t="str">
        <f t="shared" si="5"/>
        <v>Bayern</v>
      </c>
      <c r="Y11" s="26" t="str">
        <f t="shared" si="6"/>
        <v>S3</v>
      </c>
      <c r="Z11" s="19">
        <v>63.98</v>
      </c>
      <c r="AA11" s="19">
        <v>60.11</v>
      </c>
      <c r="AB11" s="46">
        <f t="shared" si="7"/>
        <v>124.09</v>
      </c>
      <c r="AC11" s="49"/>
      <c r="AD11" s="19">
        <v>91.19</v>
      </c>
      <c r="AE11" s="19">
        <f t="shared" si="8"/>
        <v>136.785</v>
      </c>
      <c r="AF11" s="49"/>
      <c r="AG11" s="22">
        <f t="shared" si="9"/>
        <v>619.875</v>
      </c>
      <c r="AH11" s="49">
        <v>7</v>
      </c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</row>
    <row r="12" spans="1:146" s="8" customFormat="1" ht="13.5" customHeight="1">
      <c r="A12" s="71" t="s">
        <v>116</v>
      </c>
      <c r="B12" s="71" t="s">
        <v>117</v>
      </c>
      <c r="C12" s="72" t="s">
        <v>59</v>
      </c>
      <c r="D12" s="73" t="s">
        <v>108</v>
      </c>
      <c r="E12" s="18">
        <v>70</v>
      </c>
      <c r="F12" s="37"/>
      <c r="G12" s="19">
        <v>51.35</v>
      </c>
      <c r="H12" s="20">
        <v>51.11</v>
      </c>
      <c r="I12" s="19">
        <f t="shared" si="0"/>
        <v>102.46000000000001</v>
      </c>
      <c r="J12" s="49">
        <v>3</v>
      </c>
      <c r="K12" s="21">
        <v>82</v>
      </c>
      <c r="L12" s="55"/>
      <c r="M12" s="21">
        <v>60</v>
      </c>
      <c r="N12" s="55"/>
      <c r="O12" s="19">
        <v>52.64</v>
      </c>
      <c r="P12" s="22">
        <f t="shared" si="1"/>
        <v>78.96000000000001</v>
      </c>
      <c r="Q12" s="49"/>
      <c r="R12" s="22" t="s">
        <v>16</v>
      </c>
      <c r="S12" s="50"/>
      <c r="T12" s="22">
        <f t="shared" si="2"/>
        <v>393.4200000000001</v>
      </c>
      <c r="U12" s="17">
        <v>7</v>
      </c>
      <c r="V12" s="24" t="str">
        <f t="shared" si="3"/>
        <v>Deutschewitz</v>
      </c>
      <c r="W12" s="24" t="str">
        <f t="shared" si="4"/>
        <v>Harald</v>
      </c>
      <c r="X12" s="24" t="str">
        <f t="shared" si="5"/>
        <v>Brandenburg</v>
      </c>
      <c r="Y12" s="26" t="str">
        <f t="shared" si="6"/>
        <v>S3</v>
      </c>
      <c r="Z12" s="19">
        <v>46.27</v>
      </c>
      <c r="AA12" s="8">
        <v>44.95</v>
      </c>
      <c r="AB12" s="46">
        <f t="shared" si="7"/>
        <v>91.22</v>
      </c>
      <c r="AC12" s="49" t="s">
        <v>16</v>
      </c>
      <c r="AD12" s="19">
        <v>81.22</v>
      </c>
      <c r="AE12" s="19">
        <f t="shared" si="8"/>
        <v>121.83</v>
      </c>
      <c r="AF12" s="49"/>
      <c r="AG12" s="22">
        <f t="shared" si="9"/>
        <v>606.4700000000001</v>
      </c>
      <c r="AH12" s="49">
        <v>8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</row>
    <row r="13" spans="1:146" s="8" customFormat="1" ht="13.5" customHeight="1">
      <c r="A13" s="71" t="s">
        <v>127</v>
      </c>
      <c r="B13" s="71" t="s">
        <v>56</v>
      </c>
      <c r="C13" s="72" t="s">
        <v>92</v>
      </c>
      <c r="D13" s="73" t="s">
        <v>108</v>
      </c>
      <c r="E13" s="18">
        <v>75</v>
      </c>
      <c r="F13" s="55"/>
      <c r="G13" s="19">
        <v>44.33</v>
      </c>
      <c r="H13" s="20">
        <v>42.36</v>
      </c>
      <c r="I13" s="19">
        <f t="shared" si="0"/>
        <v>86.69</v>
      </c>
      <c r="J13" s="49"/>
      <c r="K13" s="21">
        <v>74</v>
      </c>
      <c r="L13" s="37"/>
      <c r="M13" s="21">
        <v>55</v>
      </c>
      <c r="N13" s="37"/>
      <c r="O13" s="19">
        <v>58.96</v>
      </c>
      <c r="P13" s="22">
        <f t="shared" si="1"/>
        <v>88.44</v>
      </c>
      <c r="Q13" s="49"/>
      <c r="R13" s="22" t="s">
        <v>16</v>
      </c>
      <c r="S13" s="50"/>
      <c r="T13" s="22">
        <f t="shared" si="2"/>
        <v>379.13</v>
      </c>
      <c r="U13" s="17">
        <v>8</v>
      </c>
      <c r="V13" s="24" t="str">
        <f t="shared" si="3"/>
        <v>Ehlers</v>
      </c>
      <c r="W13" s="24" t="str">
        <f t="shared" si="4"/>
        <v>Gerhard</v>
      </c>
      <c r="X13" s="24" t="str">
        <f t="shared" si="5"/>
        <v>Schleswig Holstein</v>
      </c>
      <c r="Y13" s="26" t="str">
        <f t="shared" si="6"/>
        <v>S3</v>
      </c>
      <c r="Z13" s="19">
        <v>47.95</v>
      </c>
      <c r="AA13" s="19">
        <v>42.62</v>
      </c>
      <c r="AB13" s="46">
        <f t="shared" si="7"/>
        <v>90.57</v>
      </c>
      <c r="AC13" s="49" t="s">
        <v>16</v>
      </c>
      <c r="AD13" s="19">
        <v>77.54</v>
      </c>
      <c r="AE13" s="19">
        <f t="shared" si="8"/>
        <v>116.31</v>
      </c>
      <c r="AF13" s="54"/>
      <c r="AG13" s="22">
        <f t="shared" si="9"/>
        <v>586.01</v>
      </c>
      <c r="AH13" s="49">
        <v>9</v>
      </c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</row>
    <row r="14" spans="1:146" s="8" customFormat="1" ht="13.5" customHeight="1">
      <c r="A14" s="71" t="s">
        <v>128</v>
      </c>
      <c r="B14" s="71" t="s">
        <v>129</v>
      </c>
      <c r="C14" s="72" t="s">
        <v>42</v>
      </c>
      <c r="D14" s="73" t="s">
        <v>108</v>
      </c>
      <c r="E14" s="18">
        <v>75</v>
      </c>
      <c r="F14" s="37"/>
      <c r="G14" s="19">
        <v>41.82</v>
      </c>
      <c r="H14" s="20">
        <v>40.79</v>
      </c>
      <c r="I14" s="19">
        <f t="shared" si="0"/>
        <v>82.61</v>
      </c>
      <c r="J14" s="49"/>
      <c r="K14" s="21">
        <v>86</v>
      </c>
      <c r="L14" s="37"/>
      <c r="M14" s="21">
        <v>55</v>
      </c>
      <c r="N14" s="37"/>
      <c r="O14" s="19">
        <v>44.11</v>
      </c>
      <c r="P14" s="22">
        <f t="shared" si="1"/>
        <v>66.16499999999999</v>
      </c>
      <c r="Q14" s="54"/>
      <c r="R14" s="22" t="s">
        <v>16</v>
      </c>
      <c r="S14" s="50"/>
      <c r="T14" s="22">
        <f t="shared" si="2"/>
        <v>364.775</v>
      </c>
      <c r="U14" s="17">
        <v>9</v>
      </c>
      <c r="V14" s="24" t="str">
        <f t="shared" si="3"/>
        <v>Hymer</v>
      </c>
      <c r="W14" s="24" t="str">
        <f t="shared" si="4"/>
        <v>Roman</v>
      </c>
      <c r="X14" s="24" t="str">
        <f t="shared" si="5"/>
        <v>Nordrhein-Westfalen</v>
      </c>
      <c r="Y14" s="26" t="str">
        <f t="shared" si="6"/>
        <v>S3</v>
      </c>
      <c r="Z14" s="19">
        <v>47.28</v>
      </c>
      <c r="AA14" s="19">
        <v>47.19</v>
      </c>
      <c r="AB14" s="46">
        <f t="shared" si="7"/>
        <v>94.47</v>
      </c>
      <c r="AC14" s="49" t="s">
        <v>16</v>
      </c>
      <c r="AD14" s="19">
        <v>77.83</v>
      </c>
      <c r="AE14" s="19">
        <f t="shared" si="8"/>
        <v>116.745</v>
      </c>
      <c r="AF14" s="49"/>
      <c r="AG14" s="22">
        <f t="shared" si="9"/>
        <v>575.99</v>
      </c>
      <c r="AH14" s="49">
        <v>10</v>
      </c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</row>
    <row r="15" spans="1:146" s="8" customFormat="1" ht="13.5" customHeight="1">
      <c r="A15" s="71" t="s">
        <v>123</v>
      </c>
      <c r="B15" s="71" t="s">
        <v>124</v>
      </c>
      <c r="C15" s="72" t="s">
        <v>39</v>
      </c>
      <c r="D15" s="73" t="s">
        <v>108</v>
      </c>
      <c r="E15" s="18">
        <v>70</v>
      </c>
      <c r="F15" s="37"/>
      <c r="G15" s="19">
        <v>33.42</v>
      </c>
      <c r="H15" s="20">
        <v>32.8</v>
      </c>
      <c r="I15" s="19">
        <f t="shared" si="0"/>
        <v>66.22</v>
      </c>
      <c r="J15" s="49"/>
      <c r="K15" s="21">
        <v>78</v>
      </c>
      <c r="L15" s="37"/>
      <c r="M15" s="21">
        <v>50</v>
      </c>
      <c r="N15" s="37"/>
      <c r="O15" s="19">
        <v>48.77</v>
      </c>
      <c r="P15" s="22">
        <f t="shared" si="1"/>
        <v>73.155</v>
      </c>
      <c r="Q15" s="49"/>
      <c r="R15" s="22" t="s">
        <v>16</v>
      </c>
      <c r="S15" s="50"/>
      <c r="T15" s="22">
        <f t="shared" si="2"/>
        <v>337.375</v>
      </c>
      <c r="U15" s="17">
        <v>12</v>
      </c>
      <c r="V15" s="24" t="str">
        <f t="shared" si="3"/>
        <v>Heinemann</v>
      </c>
      <c r="W15" s="24" t="str">
        <f t="shared" si="4"/>
        <v>Hans</v>
      </c>
      <c r="X15" s="24" t="str">
        <f t="shared" si="5"/>
        <v>Rheinland Pfalz</v>
      </c>
      <c r="Y15" s="26" t="str">
        <f t="shared" si="6"/>
        <v>S3</v>
      </c>
      <c r="Z15" s="19">
        <v>54.2</v>
      </c>
      <c r="AA15" s="19">
        <v>50.51</v>
      </c>
      <c r="AB15" s="46">
        <f t="shared" si="7"/>
        <v>104.71000000000001</v>
      </c>
      <c r="AC15" s="49" t="s">
        <v>16</v>
      </c>
      <c r="AD15" s="19">
        <v>76.63</v>
      </c>
      <c r="AE15" s="19">
        <f t="shared" si="8"/>
        <v>114.945</v>
      </c>
      <c r="AF15" s="49"/>
      <c r="AG15" s="22">
        <f t="shared" si="9"/>
        <v>557.03</v>
      </c>
      <c r="AH15" s="49">
        <v>11</v>
      </c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</row>
    <row r="16" spans="1:146" s="8" customFormat="1" ht="13.5" customHeight="1">
      <c r="A16" s="71" t="s">
        <v>125</v>
      </c>
      <c r="B16" s="71" t="s">
        <v>72</v>
      </c>
      <c r="C16" s="72" t="s">
        <v>126</v>
      </c>
      <c r="D16" s="73" t="s">
        <v>108</v>
      </c>
      <c r="E16" s="18">
        <v>35</v>
      </c>
      <c r="F16" s="37"/>
      <c r="G16" s="19">
        <v>38.06</v>
      </c>
      <c r="H16" s="20">
        <v>37.69</v>
      </c>
      <c r="I16" s="19">
        <f t="shared" si="0"/>
        <v>75.75</v>
      </c>
      <c r="J16" s="49"/>
      <c r="K16" s="21">
        <v>38</v>
      </c>
      <c r="L16" s="49"/>
      <c r="M16" s="21">
        <v>20</v>
      </c>
      <c r="N16" s="49"/>
      <c r="O16" s="19">
        <v>51.14</v>
      </c>
      <c r="P16" s="22">
        <f t="shared" si="1"/>
        <v>76.71000000000001</v>
      </c>
      <c r="Q16" s="62"/>
      <c r="R16" s="22" t="s">
        <v>16</v>
      </c>
      <c r="S16" s="50"/>
      <c r="T16" s="22">
        <f t="shared" si="2"/>
        <v>245.46</v>
      </c>
      <c r="U16" s="17">
        <v>13</v>
      </c>
      <c r="V16" s="24" t="str">
        <f t="shared" si="3"/>
        <v>Melcher</v>
      </c>
      <c r="W16" s="24" t="str">
        <f t="shared" si="4"/>
        <v>Walter</v>
      </c>
      <c r="X16" s="24" t="str">
        <f t="shared" si="5"/>
        <v>Mecklenburg-Vorp.</v>
      </c>
      <c r="Y16" s="26" t="str">
        <f t="shared" si="6"/>
        <v>S3</v>
      </c>
      <c r="Z16" s="19">
        <v>46.78</v>
      </c>
      <c r="AA16" s="19">
        <v>37.78</v>
      </c>
      <c r="AB16" s="46">
        <f t="shared" si="7"/>
        <v>84.56</v>
      </c>
      <c r="AC16" s="49"/>
      <c r="AD16" s="19">
        <v>83.77</v>
      </c>
      <c r="AE16" s="19">
        <f t="shared" si="8"/>
        <v>125.655</v>
      </c>
      <c r="AF16" s="49"/>
      <c r="AG16" s="22">
        <f t="shared" si="9"/>
        <v>455.67499999999995</v>
      </c>
      <c r="AH16" s="49">
        <v>12</v>
      </c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</row>
    <row r="17" spans="1:146" s="8" customFormat="1" ht="13.5" customHeight="1">
      <c r="A17" s="71" t="s">
        <v>121</v>
      </c>
      <c r="B17" s="71" t="s">
        <v>122</v>
      </c>
      <c r="C17" s="72" t="s">
        <v>36</v>
      </c>
      <c r="D17" s="73" t="s">
        <v>108</v>
      </c>
      <c r="E17" s="18">
        <v>75</v>
      </c>
      <c r="F17" s="37"/>
      <c r="G17" s="19">
        <v>43.56</v>
      </c>
      <c r="H17" s="20">
        <v>40.13</v>
      </c>
      <c r="I17" s="19">
        <f t="shared" si="0"/>
        <v>83.69</v>
      </c>
      <c r="J17" s="49"/>
      <c r="K17" s="21">
        <v>80</v>
      </c>
      <c r="L17" s="37"/>
      <c r="M17" s="21">
        <v>75</v>
      </c>
      <c r="N17" s="37"/>
      <c r="O17" s="19">
        <v>63.92</v>
      </c>
      <c r="P17" s="22">
        <f t="shared" si="1"/>
        <v>95.88</v>
      </c>
      <c r="Q17" s="49">
        <v>3</v>
      </c>
      <c r="R17" s="22" t="s">
        <v>16</v>
      </c>
      <c r="S17" s="50" t="s">
        <v>16</v>
      </c>
      <c r="T17" s="22">
        <f t="shared" si="2"/>
        <v>409.57</v>
      </c>
      <c r="U17" s="17">
        <v>6</v>
      </c>
      <c r="V17" s="24"/>
      <c r="W17" s="24"/>
      <c r="X17" s="24"/>
      <c r="Y17" s="26"/>
      <c r="Z17" s="19"/>
      <c r="AA17" s="19"/>
      <c r="AB17" s="46"/>
      <c r="AC17" s="49"/>
      <c r="AD17" s="19"/>
      <c r="AE17" s="19"/>
      <c r="AF17" s="49"/>
      <c r="AG17" s="22"/>
      <c r="AH17" s="49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</row>
    <row r="18" spans="1:146" s="8" customFormat="1" ht="13.5" customHeight="1">
      <c r="A18" s="53"/>
      <c r="B18" s="53"/>
      <c r="C18" s="53"/>
      <c r="D18" s="52"/>
      <c r="E18" s="18"/>
      <c r="F18" s="37"/>
      <c r="G18" s="19"/>
      <c r="H18" s="20"/>
      <c r="I18" s="19"/>
      <c r="J18" s="49"/>
      <c r="L18" s="49"/>
      <c r="M18" s="21"/>
      <c r="N18" s="37"/>
      <c r="O18" s="19"/>
      <c r="P18" s="22"/>
      <c r="Q18" s="49"/>
      <c r="R18" s="22"/>
      <c r="S18" s="70"/>
      <c r="T18" s="22"/>
      <c r="U18" s="49"/>
      <c r="V18" s="24"/>
      <c r="W18" s="24"/>
      <c r="X18" s="42"/>
      <c r="Y18" s="26"/>
      <c r="Z18" s="19"/>
      <c r="AA18" s="19"/>
      <c r="AB18" s="46"/>
      <c r="AC18" s="49"/>
      <c r="AD18" s="19"/>
      <c r="AE18" s="22"/>
      <c r="AF18" s="49"/>
      <c r="AG18" s="22"/>
      <c r="AH18" s="49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</row>
    <row r="19" spans="1:34" s="13" customFormat="1" ht="13.5" customHeight="1">
      <c r="A19" s="53"/>
      <c r="B19" s="53"/>
      <c r="C19" s="53"/>
      <c r="D19" s="52"/>
      <c r="E19" s="18"/>
      <c r="F19" s="37"/>
      <c r="G19" s="19"/>
      <c r="H19" s="20"/>
      <c r="I19" s="19"/>
      <c r="J19" s="49"/>
      <c r="K19" s="8"/>
      <c r="L19" s="49"/>
      <c r="M19" s="21"/>
      <c r="N19" s="37"/>
      <c r="O19" s="19"/>
      <c r="P19" s="22"/>
      <c r="Q19" s="49"/>
      <c r="R19" s="22"/>
      <c r="S19" s="70"/>
      <c r="T19" s="22"/>
      <c r="U19" s="54"/>
      <c r="V19" s="24"/>
      <c r="W19" s="24"/>
      <c r="X19" s="42"/>
      <c r="Y19" s="26"/>
      <c r="Z19" s="19"/>
      <c r="AA19" s="19"/>
      <c r="AB19" s="46"/>
      <c r="AC19" s="49"/>
      <c r="AD19" s="19"/>
      <c r="AE19" s="22"/>
      <c r="AF19" s="49"/>
      <c r="AG19" s="22"/>
      <c r="AH19" s="49"/>
    </row>
    <row r="20" spans="1:34" s="13" customFormat="1" ht="13.5" customHeight="1">
      <c r="A20" s="53"/>
      <c r="B20" s="53"/>
      <c r="C20" s="53"/>
      <c r="D20" s="52"/>
      <c r="E20" s="18"/>
      <c r="F20" s="37"/>
      <c r="G20" s="19"/>
      <c r="H20" s="20"/>
      <c r="I20" s="19"/>
      <c r="J20" s="49"/>
      <c r="K20" s="21"/>
      <c r="L20" s="37"/>
      <c r="M20" s="21"/>
      <c r="N20" s="37"/>
      <c r="O20" s="19"/>
      <c r="P20" s="22"/>
      <c r="Q20" s="49"/>
      <c r="R20" s="22"/>
      <c r="S20" s="50"/>
      <c r="T20" s="22"/>
      <c r="U20" s="49"/>
      <c r="V20" s="24"/>
      <c r="W20" s="24"/>
      <c r="X20" s="42"/>
      <c r="Y20" s="26"/>
      <c r="Z20" s="19"/>
      <c r="AA20" s="19"/>
      <c r="AB20" s="46"/>
      <c r="AC20" s="49"/>
      <c r="AD20" s="19"/>
      <c r="AE20" s="22"/>
      <c r="AF20" s="49"/>
      <c r="AG20" s="22"/>
      <c r="AH20" s="49"/>
    </row>
    <row r="21" spans="1:146" s="8" customFormat="1" ht="13.5" customHeight="1">
      <c r="A21" s="53"/>
      <c r="B21" s="53"/>
      <c r="C21" s="53"/>
      <c r="D21" s="52"/>
      <c r="E21" s="18"/>
      <c r="F21" s="37"/>
      <c r="G21" s="19"/>
      <c r="H21" s="20"/>
      <c r="I21" s="19"/>
      <c r="J21" s="49"/>
      <c r="K21" s="21"/>
      <c r="L21" s="37"/>
      <c r="M21" s="21"/>
      <c r="N21" s="37"/>
      <c r="O21" s="19"/>
      <c r="P21" s="22"/>
      <c r="Q21" s="49"/>
      <c r="R21" s="22"/>
      <c r="S21" s="50"/>
      <c r="T21" s="22"/>
      <c r="U21" s="49"/>
      <c r="V21" s="24"/>
      <c r="W21" s="24"/>
      <c r="X21" s="42"/>
      <c r="Y21" s="26"/>
      <c r="Z21" s="19"/>
      <c r="AA21" s="19"/>
      <c r="AB21" s="46"/>
      <c r="AC21" s="49"/>
      <c r="AD21" s="19"/>
      <c r="AE21" s="22"/>
      <c r="AF21" s="49"/>
      <c r="AG21" s="22"/>
      <c r="AH21" s="49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</row>
    <row r="22" spans="1:146" s="8" customFormat="1" ht="13.5" customHeight="1">
      <c r="A22" s="53"/>
      <c r="B22" s="53"/>
      <c r="C22" s="53"/>
      <c r="D22" s="52"/>
      <c r="E22" s="18"/>
      <c r="F22" s="37"/>
      <c r="G22" s="19"/>
      <c r="H22" s="20"/>
      <c r="I22" s="19"/>
      <c r="J22" s="49"/>
      <c r="L22" s="49"/>
      <c r="M22" s="21"/>
      <c r="N22" s="37"/>
      <c r="O22" s="19"/>
      <c r="P22" s="22"/>
      <c r="Q22" s="54"/>
      <c r="R22" s="22"/>
      <c r="S22" s="50"/>
      <c r="T22" s="22"/>
      <c r="U22" s="54"/>
      <c r="V22" s="24"/>
      <c r="W22" s="24"/>
      <c r="X22" s="42"/>
      <c r="Y22" s="26"/>
      <c r="Z22" s="19"/>
      <c r="AA22" s="19"/>
      <c r="AB22" s="46"/>
      <c r="AC22" s="54"/>
      <c r="AD22" s="19"/>
      <c r="AE22" s="22"/>
      <c r="AF22" s="49"/>
      <c r="AG22" s="22"/>
      <c r="AH22" s="54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</row>
    <row r="23" spans="1:146" s="8" customFormat="1" ht="13.5" customHeight="1">
      <c r="A23" s="53"/>
      <c r="B23" s="53"/>
      <c r="C23" s="53"/>
      <c r="D23" s="52"/>
      <c r="E23" s="18"/>
      <c r="F23" s="37"/>
      <c r="G23" s="19"/>
      <c r="H23" s="20"/>
      <c r="I23" s="19"/>
      <c r="J23" s="49"/>
      <c r="K23" s="21"/>
      <c r="L23" s="37"/>
      <c r="M23" s="21"/>
      <c r="N23" s="37"/>
      <c r="O23" s="19"/>
      <c r="P23" s="22"/>
      <c r="Q23" s="62"/>
      <c r="R23" s="22"/>
      <c r="S23" s="50"/>
      <c r="T23" s="22"/>
      <c r="U23" s="49"/>
      <c r="V23" s="24"/>
      <c r="W23" s="24"/>
      <c r="X23" s="42"/>
      <c r="Y23" s="26"/>
      <c r="Z23" s="19"/>
      <c r="AA23" s="19"/>
      <c r="AB23" s="46"/>
      <c r="AC23" s="49"/>
      <c r="AD23" s="19"/>
      <c r="AE23" s="22"/>
      <c r="AF23" s="49"/>
      <c r="AG23" s="22"/>
      <c r="AH23" s="54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</row>
    <row r="24" spans="1:146" s="8" customFormat="1" ht="13.5" customHeight="1">
      <c r="A24" s="66"/>
      <c r="B24" s="66"/>
      <c r="C24" s="66"/>
      <c r="D24" s="68"/>
      <c r="E24" s="18"/>
      <c r="F24" s="18"/>
      <c r="G24" s="19"/>
      <c r="H24" s="20"/>
      <c r="I24" s="19"/>
      <c r="J24" s="17"/>
      <c r="L24" s="17"/>
      <c r="M24" s="21"/>
      <c r="N24" s="18"/>
      <c r="O24" s="19"/>
      <c r="P24" s="22"/>
      <c r="Q24" s="17"/>
      <c r="R24" s="22"/>
      <c r="T24" s="22"/>
      <c r="U24" s="17"/>
      <c r="V24" s="24"/>
      <c r="W24" s="24"/>
      <c r="X24" s="42"/>
      <c r="Y24" s="26"/>
      <c r="Z24" s="19"/>
      <c r="AA24" s="19"/>
      <c r="AB24" s="46"/>
      <c r="AC24" s="17"/>
      <c r="AD24" s="19"/>
      <c r="AE24" s="22"/>
      <c r="AF24" s="17"/>
      <c r="AG24" s="22"/>
      <c r="AH24" s="17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</row>
    <row r="25" spans="1:146" s="8" customFormat="1" ht="13.5" customHeight="1">
      <c r="A25" s="40"/>
      <c r="B25" s="40"/>
      <c r="C25" s="40"/>
      <c r="E25" s="18"/>
      <c r="F25" s="37"/>
      <c r="G25" s="19"/>
      <c r="H25" s="20"/>
      <c r="I25" s="19"/>
      <c r="J25" s="49"/>
      <c r="K25" s="21"/>
      <c r="L25" s="37"/>
      <c r="M25" s="21"/>
      <c r="N25" s="37"/>
      <c r="O25" s="19"/>
      <c r="P25" s="22"/>
      <c r="Q25" s="49"/>
      <c r="R25" s="22"/>
      <c r="S25" s="50"/>
      <c r="T25" s="22"/>
      <c r="U25" s="49"/>
      <c r="V25" s="24"/>
      <c r="W25" s="24"/>
      <c r="X25" s="42"/>
      <c r="Y25" s="26"/>
      <c r="Z25" s="19"/>
      <c r="AA25" s="19"/>
      <c r="AB25" s="46"/>
      <c r="AC25" s="49"/>
      <c r="AD25" s="19"/>
      <c r="AE25" s="22"/>
      <c r="AF25" s="49"/>
      <c r="AG25" s="22"/>
      <c r="AH25" s="49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</row>
    <row r="26" spans="1:146" s="8" customFormat="1" ht="13.5" customHeight="1">
      <c r="A26" s="66"/>
      <c r="B26" s="66"/>
      <c r="C26" s="66"/>
      <c r="D26" s="68"/>
      <c r="E26" s="18"/>
      <c r="F26" s="18"/>
      <c r="G26" s="19"/>
      <c r="H26" s="20"/>
      <c r="I26" s="19"/>
      <c r="J26" s="17"/>
      <c r="K26" s="21"/>
      <c r="L26" s="18"/>
      <c r="M26" s="21"/>
      <c r="N26" s="18"/>
      <c r="O26" s="19"/>
      <c r="P26" s="22"/>
      <c r="Q26" s="17"/>
      <c r="R26" s="22"/>
      <c r="T26" s="22"/>
      <c r="U26" s="17"/>
      <c r="V26" s="24"/>
      <c r="W26" s="24"/>
      <c r="X26" s="42"/>
      <c r="Y26" s="26"/>
      <c r="Z26" s="19"/>
      <c r="AA26" s="19"/>
      <c r="AB26" s="46"/>
      <c r="AC26" s="17"/>
      <c r="AD26" s="19"/>
      <c r="AE26" s="22"/>
      <c r="AF26" s="17"/>
      <c r="AG26" s="22"/>
      <c r="AH26" s="17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</row>
    <row r="27" spans="1:146" s="8" customFormat="1" ht="13.5" customHeight="1">
      <c r="A27" s="66"/>
      <c r="B27" s="66"/>
      <c r="C27" s="66"/>
      <c r="D27" s="68"/>
      <c r="E27" s="18"/>
      <c r="F27" s="18"/>
      <c r="G27" s="19"/>
      <c r="H27" s="20"/>
      <c r="I27" s="19"/>
      <c r="J27" s="17"/>
      <c r="K27" s="21"/>
      <c r="L27" s="18"/>
      <c r="M27" s="21"/>
      <c r="N27" s="18"/>
      <c r="O27" s="19"/>
      <c r="P27" s="22"/>
      <c r="Q27" s="17"/>
      <c r="R27" s="22"/>
      <c r="T27" s="22"/>
      <c r="U27" s="17"/>
      <c r="V27" s="24"/>
      <c r="W27" s="24"/>
      <c r="X27" s="42"/>
      <c r="Y27" s="26"/>
      <c r="Z27" s="19"/>
      <c r="AA27" s="19"/>
      <c r="AB27" s="46"/>
      <c r="AC27" s="17"/>
      <c r="AD27" s="19"/>
      <c r="AE27" s="22"/>
      <c r="AF27" s="17"/>
      <c r="AG27" s="22"/>
      <c r="AH27" s="17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</row>
    <row r="28" spans="1:146" s="8" customFormat="1" ht="13.5" customHeight="1">
      <c r="A28" s="66"/>
      <c r="B28" s="66"/>
      <c r="C28" s="66"/>
      <c r="D28" s="68"/>
      <c r="E28" s="18"/>
      <c r="F28" s="18"/>
      <c r="G28" s="19"/>
      <c r="H28" s="20"/>
      <c r="I28" s="19"/>
      <c r="J28" s="17"/>
      <c r="K28" s="21"/>
      <c r="L28" s="18"/>
      <c r="M28" s="21"/>
      <c r="N28" s="18"/>
      <c r="O28" s="19"/>
      <c r="P28" s="22"/>
      <c r="Q28" s="17"/>
      <c r="R28" s="22"/>
      <c r="T28" s="22"/>
      <c r="U28" s="17"/>
      <c r="V28" s="24"/>
      <c r="W28" s="24"/>
      <c r="X28" s="42"/>
      <c r="Y28" s="26"/>
      <c r="Z28" s="19"/>
      <c r="AA28" s="19"/>
      <c r="AB28" s="46"/>
      <c r="AC28" s="17"/>
      <c r="AD28" s="19"/>
      <c r="AE28" s="22"/>
      <c r="AF28" s="17"/>
      <c r="AG28" s="22"/>
      <c r="AH28" s="17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</row>
    <row r="29" spans="1:146" s="8" customFormat="1" ht="13.5" customHeight="1">
      <c r="A29" s="66"/>
      <c r="B29" s="66"/>
      <c r="C29" s="66"/>
      <c r="D29" s="68"/>
      <c r="E29" s="18"/>
      <c r="F29" s="18"/>
      <c r="G29" s="19"/>
      <c r="H29" s="20"/>
      <c r="I29" s="19"/>
      <c r="J29" s="17"/>
      <c r="K29" s="21"/>
      <c r="L29" s="18"/>
      <c r="M29" s="21"/>
      <c r="N29" s="18"/>
      <c r="O29" s="19"/>
      <c r="P29" s="22"/>
      <c r="Q29" s="17"/>
      <c r="R29" s="22"/>
      <c r="T29" s="22"/>
      <c r="U29" s="17"/>
      <c r="V29" s="24"/>
      <c r="W29" s="24"/>
      <c r="X29" s="42"/>
      <c r="Y29" s="26"/>
      <c r="Z29" s="19"/>
      <c r="AA29" s="19"/>
      <c r="AB29" s="46"/>
      <c r="AC29" s="17"/>
      <c r="AD29" s="19"/>
      <c r="AE29" s="22"/>
      <c r="AF29" s="17"/>
      <c r="AG29" s="22"/>
      <c r="AH29" s="1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</row>
    <row r="30" spans="1:146" s="8" customFormat="1" ht="13.5" customHeight="1">
      <c r="A30" s="66"/>
      <c r="B30" s="66"/>
      <c r="C30" s="66"/>
      <c r="D30" s="68"/>
      <c r="E30" s="18"/>
      <c r="F30" s="18"/>
      <c r="G30" s="19"/>
      <c r="H30" s="20"/>
      <c r="I30" s="19"/>
      <c r="J30" s="17"/>
      <c r="K30" s="21"/>
      <c r="L30" s="18"/>
      <c r="M30" s="21"/>
      <c r="N30" s="18"/>
      <c r="O30" s="19"/>
      <c r="P30" s="22"/>
      <c r="Q30" s="17"/>
      <c r="R30" s="22"/>
      <c r="T30" s="22"/>
      <c r="U30" s="17"/>
      <c r="V30" s="24"/>
      <c r="W30" s="24"/>
      <c r="X30" s="42"/>
      <c r="Y30" s="26"/>
      <c r="Z30" s="19"/>
      <c r="AA30" s="19"/>
      <c r="AB30" s="46"/>
      <c r="AC30" s="17"/>
      <c r="AD30" s="19"/>
      <c r="AE30" s="22"/>
      <c r="AF30" s="17"/>
      <c r="AG30" s="22"/>
      <c r="AH30" s="1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</row>
    <row r="31" spans="1:146" s="8" customFormat="1" ht="13.5" customHeight="1">
      <c r="A31" s="66"/>
      <c r="B31" s="66"/>
      <c r="C31" s="66"/>
      <c r="D31" s="68"/>
      <c r="E31" s="18"/>
      <c r="F31" s="18"/>
      <c r="G31" s="19"/>
      <c r="H31" s="20"/>
      <c r="I31" s="19"/>
      <c r="J31" s="17"/>
      <c r="K31" s="21"/>
      <c r="L31" s="18"/>
      <c r="M31" s="21"/>
      <c r="N31" s="18"/>
      <c r="O31" s="19"/>
      <c r="P31" s="22"/>
      <c r="Q31" s="17"/>
      <c r="R31" s="22"/>
      <c r="T31" s="22"/>
      <c r="U31" s="17"/>
      <c r="V31" s="24"/>
      <c r="W31" s="24"/>
      <c r="X31" s="42"/>
      <c r="Y31" s="26"/>
      <c r="Z31" s="19"/>
      <c r="AA31" s="19"/>
      <c r="AB31" s="46"/>
      <c r="AC31" s="17"/>
      <c r="AD31" s="19"/>
      <c r="AE31" s="22"/>
      <c r="AF31" s="17"/>
      <c r="AG31" s="22"/>
      <c r="AH31" s="1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</row>
    <row r="32" spans="1:146" s="8" customFormat="1" ht="13.5" customHeight="1">
      <c r="A32" s="66"/>
      <c r="B32" s="66"/>
      <c r="C32" s="66"/>
      <c r="D32" s="68"/>
      <c r="E32" s="18"/>
      <c r="F32" s="18"/>
      <c r="G32" s="19"/>
      <c r="H32" s="20"/>
      <c r="I32" s="19"/>
      <c r="J32" s="17"/>
      <c r="K32" s="21"/>
      <c r="L32" s="18"/>
      <c r="M32" s="21"/>
      <c r="N32" s="18"/>
      <c r="O32" s="19"/>
      <c r="P32" s="22"/>
      <c r="Q32" s="17"/>
      <c r="R32" s="22"/>
      <c r="T32" s="22"/>
      <c r="U32" s="17"/>
      <c r="V32" s="24"/>
      <c r="W32" s="24"/>
      <c r="X32" s="42"/>
      <c r="Y32" s="26"/>
      <c r="Z32" s="19"/>
      <c r="AA32" s="19"/>
      <c r="AB32" s="46"/>
      <c r="AC32" s="17"/>
      <c r="AD32" s="19"/>
      <c r="AE32" s="22"/>
      <c r="AF32" s="17"/>
      <c r="AG32" s="22"/>
      <c r="AH32" s="17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</row>
    <row r="33" spans="1:146" s="8" customFormat="1" ht="13.5" customHeight="1">
      <c r="A33" s="66"/>
      <c r="B33" s="66"/>
      <c r="C33" s="66"/>
      <c r="D33" s="67"/>
      <c r="E33" s="18"/>
      <c r="F33" s="18"/>
      <c r="G33" s="19"/>
      <c r="H33" s="20"/>
      <c r="I33" s="19"/>
      <c r="J33" s="17"/>
      <c r="K33" s="21"/>
      <c r="L33" s="18"/>
      <c r="M33" s="21"/>
      <c r="N33" s="18"/>
      <c r="O33" s="19"/>
      <c r="P33" s="22"/>
      <c r="Q33" s="17"/>
      <c r="R33" s="22"/>
      <c r="T33" s="22"/>
      <c r="U33" s="17"/>
      <c r="V33" s="24"/>
      <c r="W33" s="24"/>
      <c r="X33" s="42"/>
      <c r="Y33" s="26"/>
      <c r="Z33" s="19"/>
      <c r="AA33" s="19"/>
      <c r="AB33" s="46"/>
      <c r="AC33" s="17"/>
      <c r="AD33" s="19"/>
      <c r="AE33" s="22"/>
      <c r="AF33" s="17"/>
      <c r="AG33" s="22"/>
      <c r="AH33" s="17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</row>
    <row r="34" spans="1:146" s="8" customFormat="1" ht="13.5" customHeight="1">
      <c r="A34" s="53"/>
      <c r="B34" s="53"/>
      <c r="C34" s="53"/>
      <c r="D34" s="52"/>
      <c r="E34" s="18"/>
      <c r="F34" s="37"/>
      <c r="H34" s="20"/>
      <c r="I34" s="19"/>
      <c r="J34" s="49"/>
      <c r="K34" s="21"/>
      <c r="L34" s="37"/>
      <c r="M34" s="21"/>
      <c r="N34" s="37"/>
      <c r="O34" s="19"/>
      <c r="P34" s="22"/>
      <c r="Q34" s="49"/>
      <c r="R34" s="22"/>
      <c r="S34" s="50"/>
      <c r="T34" s="22"/>
      <c r="U34" s="49"/>
      <c r="V34" s="24"/>
      <c r="W34" s="24"/>
      <c r="X34" s="42"/>
      <c r="Y34" s="26"/>
      <c r="Z34" s="19"/>
      <c r="AA34" s="20"/>
      <c r="AB34" s="46"/>
      <c r="AC34" s="49"/>
      <c r="AD34" s="19"/>
      <c r="AE34" s="22"/>
      <c r="AF34" s="49"/>
      <c r="AG34" s="22"/>
      <c r="AH34" s="49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</row>
  </sheetData>
  <mergeCells count="12">
    <mergeCell ref="AD3:AF3"/>
    <mergeCell ref="T3:U3"/>
    <mergeCell ref="V1:AH1"/>
    <mergeCell ref="AG3:AH3"/>
    <mergeCell ref="K3:L3"/>
    <mergeCell ref="M3:N3"/>
    <mergeCell ref="A1:N1"/>
    <mergeCell ref="Z3:AC3"/>
    <mergeCell ref="R3:S3"/>
    <mergeCell ref="O3:Q3"/>
    <mergeCell ref="E3:F3"/>
    <mergeCell ref="G3:J3"/>
  </mergeCells>
  <printOptions/>
  <pageMargins left="0.3937007874015748" right="0.3937007874015748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2"/>
  <sheetViews>
    <sheetView tabSelected="1" workbookViewId="0" topLeftCell="R1">
      <selection activeCell="AE26" sqref="AE26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4.8515625" style="6" customWidth="1"/>
    <col min="5" max="5" width="7.57421875" style="1" customWidth="1"/>
    <col min="6" max="6" width="4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140625" style="1" customWidth="1"/>
    <col min="13" max="13" width="6.7109375" style="7" customWidth="1"/>
    <col min="14" max="14" width="3.5742187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7.00390625" style="4" customWidth="1"/>
    <col min="19" max="19" width="3.7109375" style="5" customWidth="1"/>
    <col min="20" max="20" width="8.57421875" style="5" customWidth="1"/>
    <col min="21" max="21" width="3.8515625" style="65" customWidth="1"/>
    <col min="22" max="22" width="11.140625" style="25" customWidth="1"/>
    <col min="23" max="23" width="10.00390625" style="25" customWidth="1"/>
    <col min="24" max="24" width="16.8515625" style="43" customWidth="1"/>
    <col min="25" max="25" width="5.57421875" style="30" customWidth="1"/>
    <col min="26" max="26" width="7.421875" style="3" customWidth="1"/>
    <col min="27" max="27" width="7.140625" style="3" customWidth="1"/>
    <col min="28" max="28" width="7.7109375" style="47" customWidth="1"/>
    <col min="29" max="29" width="4.28125" style="6" customWidth="1"/>
    <col min="30" max="30" width="7.140625" style="3" customWidth="1"/>
    <col min="31" max="31" width="8.28125" style="5" customWidth="1"/>
    <col min="32" max="32" width="4.00390625" style="6" customWidth="1"/>
    <col min="33" max="33" width="9.140625" style="4" customWidth="1"/>
    <col min="34" max="34" width="3.421875" style="6" customWidth="1"/>
    <col min="35" max="16384" width="11.421875" style="5" customWidth="1"/>
  </cols>
  <sheetData>
    <row r="1" spans="1:34" s="13" customFormat="1" ht="15.75" customHeight="1">
      <c r="A1" s="135" t="s">
        <v>21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0"/>
      <c r="P1" s="11"/>
      <c r="Q1" s="14"/>
      <c r="R1" s="12" t="s">
        <v>16</v>
      </c>
      <c r="S1" s="51"/>
      <c r="U1" s="64"/>
      <c r="V1" s="131" t="str">
        <f>A1</f>
        <v>Ergebnisliste Deutsche Seniorenmeisterschaften in Sonnenbühl vom 23. - 25. Juli 2004</v>
      </c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1:34" s="13" customFormat="1" ht="15">
      <c r="A2" s="23"/>
      <c r="B2" s="23"/>
      <c r="C2" s="23"/>
      <c r="D2" s="14"/>
      <c r="E2" s="15"/>
      <c r="F2" s="15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U2" s="64"/>
      <c r="V2" s="23"/>
      <c r="W2" s="23"/>
      <c r="X2" s="41"/>
      <c r="Y2" s="29"/>
      <c r="Z2" s="10"/>
      <c r="AA2" s="10"/>
      <c r="AB2" s="44"/>
      <c r="AC2" s="14"/>
      <c r="AD2" s="10"/>
      <c r="AF2" s="14"/>
      <c r="AG2" s="11"/>
      <c r="AH2" s="14"/>
    </row>
    <row r="3" spans="1:34" s="3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132" t="s">
        <v>4</v>
      </c>
      <c r="F3" s="133"/>
      <c r="G3" s="136" t="s">
        <v>5</v>
      </c>
      <c r="H3" s="141"/>
      <c r="I3" s="141"/>
      <c r="J3" s="133"/>
      <c r="K3" s="132" t="s">
        <v>13</v>
      </c>
      <c r="L3" s="133"/>
      <c r="M3" s="132" t="s">
        <v>19</v>
      </c>
      <c r="N3" s="134"/>
      <c r="O3" s="136" t="s">
        <v>18</v>
      </c>
      <c r="P3" s="137"/>
      <c r="Q3" s="138"/>
      <c r="R3" s="139" t="s">
        <v>6</v>
      </c>
      <c r="S3" s="140"/>
      <c r="T3" s="142" t="s">
        <v>7</v>
      </c>
      <c r="U3" s="143"/>
      <c r="V3" s="24" t="s">
        <v>0</v>
      </c>
      <c r="W3" s="24" t="s">
        <v>1</v>
      </c>
      <c r="X3" s="42" t="s">
        <v>2</v>
      </c>
      <c r="Y3" s="31" t="s">
        <v>3</v>
      </c>
      <c r="Z3" s="136" t="s">
        <v>142</v>
      </c>
      <c r="AA3" s="137"/>
      <c r="AB3" s="137"/>
      <c r="AC3" s="138"/>
      <c r="AD3" s="136" t="s">
        <v>8</v>
      </c>
      <c r="AE3" s="137"/>
      <c r="AF3" s="138"/>
      <c r="AG3" s="139" t="s">
        <v>9</v>
      </c>
      <c r="AH3" s="140"/>
    </row>
    <row r="4" spans="1:34" s="34" customFormat="1" ht="13.5" customHeight="1">
      <c r="A4" s="75"/>
      <c r="B4" s="75"/>
      <c r="C4" s="75"/>
      <c r="D4" s="76"/>
      <c r="E4" s="77"/>
      <c r="F4" s="78" t="s">
        <v>17</v>
      </c>
      <c r="G4" s="79" t="s">
        <v>10</v>
      </c>
      <c r="H4" s="80" t="s">
        <v>11</v>
      </c>
      <c r="I4" s="79" t="s">
        <v>12</v>
      </c>
      <c r="J4" s="81" t="s">
        <v>17</v>
      </c>
      <c r="K4" s="82" t="s">
        <v>16</v>
      </c>
      <c r="L4" s="78" t="s">
        <v>17</v>
      </c>
      <c r="M4" s="82" t="s">
        <v>16</v>
      </c>
      <c r="N4" s="78" t="s">
        <v>17</v>
      </c>
      <c r="O4" s="79" t="s">
        <v>14</v>
      </c>
      <c r="P4" s="83" t="s">
        <v>15</v>
      </c>
      <c r="Q4" s="81" t="s">
        <v>17</v>
      </c>
      <c r="R4" s="84"/>
      <c r="S4" s="85" t="s">
        <v>17</v>
      </c>
      <c r="T4" s="75"/>
      <c r="U4" s="81" t="s">
        <v>17</v>
      </c>
      <c r="V4" s="75"/>
      <c r="W4" s="75"/>
      <c r="X4" s="86"/>
      <c r="Y4" s="76"/>
      <c r="Z4" s="79" t="s">
        <v>10</v>
      </c>
      <c r="AA4" s="79" t="s">
        <v>11</v>
      </c>
      <c r="AB4" s="87" t="s">
        <v>12</v>
      </c>
      <c r="AC4" s="81" t="s">
        <v>17</v>
      </c>
      <c r="AD4" s="79" t="s">
        <v>14</v>
      </c>
      <c r="AE4" s="75" t="s">
        <v>15</v>
      </c>
      <c r="AF4" s="81" t="s">
        <v>17</v>
      </c>
      <c r="AG4" s="84"/>
      <c r="AH4" s="81" t="s">
        <v>17</v>
      </c>
    </row>
    <row r="5" spans="1:34" s="13" customFormat="1" ht="13.5" customHeight="1">
      <c r="A5" s="71" t="s">
        <v>27</v>
      </c>
      <c r="B5" s="71" t="s">
        <v>28</v>
      </c>
      <c r="C5" s="72" t="s">
        <v>25</v>
      </c>
      <c r="D5" s="73" t="s">
        <v>26</v>
      </c>
      <c r="E5" s="18">
        <v>100</v>
      </c>
      <c r="F5" s="37">
        <v>1</v>
      </c>
      <c r="G5" s="19">
        <v>53.49</v>
      </c>
      <c r="H5" s="20">
        <v>50.38</v>
      </c>
      <c r="I5" s="19">
        <f aca="true" t="shared" si="0" ref="I5:I21">SUM(G5,H5)</f>
        <v>103.87</v>
      </c>
      <c r="J5" s="49"/>
      <c r="K5" s="21">
        <v>98</v>
      </c>
      <c r="L5" s="37">
        <v>1</v>
      </c>
      <c r="M5" s="21">
        <v>95</v>
      </c>
      <c r="N5" s="37">
        <v>2</v>
      </c>
      <c r="O5" s="19">
        <v>70.73</v>
      </c>
      <c r="P5" s="22">
        <f aca="true" t="shared" si="1" ref="P5:P21">O5*1.5</f>
        <v>106.095</v>
      </c>
      <c r="Q5" s="37">
        <v>1</v>
      </c>
      <c r="R5" s="22" t="s">
        <v>16</v>
      </c>
      <c r="S5" s="50"/>
      <c r="T5" s="22">
        <f aca="true" t="shared" si="2" ref="T5:T21">SUM(E5,I5,K5,M5,P5)</f>
        <v>502.96500000000003</v>
      </c>
      <c r="U5" s="49">
        <v>1</v>
      </c>
      <c r="V5" s="24" t="str">
        <f aca="true" t="shared" si="3" ref="V5:V21">A5</f>
        <v>Ebeling</v>
      </c>
      <c r="W5" s="24" t="str">
        <f aca="true" t="shared" si="4" ref="W5:W21">B5</f>
        <v>Olaf</v>
      </c>
      <c r="X5" s="24" t="str">
        <f aca="true" t="shared" si="5" ref="X5:X21">C5</f>
        <v>Sachsen-Anhalt</v>
      </c>
      <c r="Y5" s="26" t="str">
        <f aca="true" t="shared" si="6" ref="Y5:Y21">D5</f>
        <v>S1</v>
      </c>
      <c r="Z5" s="19">
        <v>68.16</v>
      </c>
      <c r="AA5" s="19">
        <v>65.82</v>
      </c>
      <c r="AB5" s="46">
        <f aca="true" t="shared" si="7" ref="AB5:AB21">SUM(Z5,AA5)</f>
        <v>133.98</v>
      </c>
      <c r="AC5" s="49"/>
      <c r="AD5" s="19">
        <v>109.46</v>
      </c>
      <c r="AE5" s="22">
        <f>AD5*1.5</f>
        <v>164.19</v>
      </c>
      <c r="AF5" s="49"/>
      <c r="AG5" s="22">
        <f aca="true" t="shared" si="8" ref="AG5:AG21">SUM(T5,AB5,AE5)</f>
        <v>801.135</v>
      </c>
      <c r="AH5" s="54"/>
    </row>
    <row r="6" spans="1:34" s="13" customFormat="1" ht="13.5" customHeight="1">
      <c r="A6" s="71" t="s">
        <v>55</v>
      </c>
      <c r="B6" s="71" t="s">
        <v>56</v>
      </c>
      <c r="C6" s="72" t="s">
        <v>39</v>
      </c>
      <c r="D6" s="73" t="s">
        <v>26</v>
      </c>
      <c r="E6" s="18">
        <v>90</v>
      </c>
      <c r="F6" s="37"/>
      <c r="G6" s="19">
        <v>55.07</v>
      </c>
      <c r="H6" s="20">
        <v>52.52</v>
      </c>
      <c r="I6" s="19">
        <f t="shared" si="0"/>
        <v>107.59</v>
      </c>
      <c r="J6" s="49"/>
      <c r="K6" s="8">
        <v>90</v>
      </c>
      <c r="L6" s="49"/>
      <c r="M6" s="21">
        <v>85</v>
      </c>
      <c r="N6" s="37"/>
      <c r="O6" s="19">
        <v>67.02</v>
      </c>
      <c r="P6" s="22">
        <f t="shared" si="1"/>
        <v>100.53</v>
      </c>
      <c r="Q6" s="49"/>
      <c r="R6" s="22" t="s">
        <v>16</v>
      </c>
      <c r="S6" s="70"/>
      <c r="T6" s="22">
        <f t="shared" si="2"/>
        <v>473.12</v>
      </c>
      <c r="U6" s="49">
        <v>2</v>
      </c>
      <c r="V6" s="24" t="str">
        <f t="shared" si="3"/>
        <v>Dimmerling</v>
      </c>
      <c r="W6" s="24" t="str">
        <f t="shared" si="4"/>
        <v>Gerhard</v>
      </c>
      <c r="X6" s="24" t="str">
        <f t="shared" si="5"/>
        <v>Rheinland Pfalz</v>
      </c>
      <c r="Y6" s="26" t="str">
        <f t="shared" si="6"/>
        <v>S1</v>
      </c>
      <c r="Z6" s="19">
        <v>70.02</v>
      </c>
      <c r="AA6" s="19">
        <v>66.93</v>
      </c>
      <c r="AB6" s="46">
        <f t="shared" si="7"/>
        <v>136.95</v>
      </c>
      <c r="AC6" s="49"/>
      <c r="AD6" s="19">
        <v>104.68</v>
      </c>
      <c r="AE6" s="22">
        <f aca="true" t="shared" si="9" ref="AE6:AE21">AD6*1.5</f>
        <v>157.02</v>
      </c>
      <c r="AF6" s="49"/>
      <c r="AG6" s="22">
        <f t="shared" si="8"/>
        <v>767.0899999999999</v>
      </c>
      <c r="AH6" s="49"/>
    </row>
    <row r="7" spans="1:34" s="13" customFormat="1" ht="13.5" customHeight="1">
      <c r="A7" s="71" t="s">
        <v>51</v>
      </c>
      <c r="B7" s="71" t="s">
        <v>52</v>
      </c>
      <c r="C7" s="72" t="s">
        <v>25</v>
      </c>
      <c r="D7" s="73" t="s">
        <v>26</v>
      </c>
      <c r="E7" s="18">
        <v>90</v>
      </c>
      <c r="F7" s="37">
        <v>3</v>
      </c>
      <c r="G7" s="19">
        <v>54.08</v>
      </c>
      <c r="H7" s="20">
        <v>52.51</v>
      </c>
      <c r="I7" s="19">
        <f t="shared" si="0"/>
        <v>106.59</v>
      </c>
      <c r="J7" s="49"/>
      <c r="K7" s="8">
        <v>92</v>
      </c>
      <c r="L7" s="49"/>
      <c r="M7" s="21">
        <v>85</v>
      </c>
      <c r="N7" s="37"/>
      <c r="O7" s="19">
        <v>65.53</v>
      </c>
      <c r="P7" s="22">
        <f t="shared" si="1"/>
        <v>98.295</v>
      </c>
      <c r="Q7" s="37"/>
      <c r="R7" s="22" t="s">
        <v>16</v>
      </c>
      <c r="S7" s="70"/>
      <c r="T7" s="22">
        <f t="shared" si="2"/>
        <v>471.88500000000005</v>
      </c>
      <c r="U7" s="49">
        <v>3</v>
      </c>
      <c r="V7" s="24" t="str">
        <f t="shared" si="3"/>
        <v>Urban </v>
      </c>
      <c r="W7" s="24" t="str">
        <f t="shared" si="4"/>
        <v>Wolfgang</v>
      </c>
      <c r="X7" s="24" t="str">
        <f t="shared" si="5"/>
        <v>Sachsen-Anhalt</v>
      </c>
      <c r="Y7" s="26" t="str">
        <f t="shared" si="6"/>
        <v>S1</v>
      </c>
      <c r="Z7" s="19">
        <v>73.62</v>
      </c>
      <c r="AA7" s="19">
        <v>70.35</v>
      </c>
      <c r="AB7" s="46">
        <f t="shared" si="7"/>
        <v>143.97</v>
      </c>
      <c r="AC7" s="49">
        <v>3</v>
      </c>
      <c r="AD7" s="19">
        <v>103.75</v>
      </c>
      <c r="AE7" s="22">
        <f t="shared" si="9"/>
        <v>155.625</v>
      </c>
      <c r="AF7" s="49"/>
      <c r="AG7" s="22">
        <f t="shared" si="8"/>
        <v>771.48</v>
      </c>
      <c r="AH7" s="49"/>
    </row>
    <row r="8" spans="1:34" s="13" customFormat="1" ht="13.5" customHeight="1">
      <c r="A8" s="71" t="s">
        <v>48</v>
      </c>
      <c r="B8" s="71" t="s">
        <v>49</v>
      </c>
      <c r="C8" s="72" t="s">
        <v>50</v>
      </c>
      <c r="D8" s="73" t="s">
        <v>26</v>
      </c>
      <c r="E8" s="18">
        <v>80</v>
      </c>
      <c r="F8" s="37"/>
      <c r="G8" s="19">
        <v>49.92</v>
      </c>
      <c r="H8" s="20">
        <v>49.09</v>
      </c>
      <c r="I8" s="19">
        <f t="shared" si="0"/>
        <v>99.01</v>
      </c>
      <c r="J8" s="49"/>
      <c r="K8" s="21">
        <v>94</v>
      </c>
      <c r="L8" s="37">
        <v>3</v>
      </c>
      <c r="M8" s="21">
        <v>90</v>
      </c>
      <c r="N8" s="37">
        <v>3</v>
      </c>
      <c r="O8" s="19">
        <v>61.26</v>
      </c>
      <c r="P8" s="22">
        <f t="shared" si="1"/>
        <v>91.89</v>
      </c>
      <c r="Q8" s="37"/>
      <c r="R8" s="22" t="s">
        <v>16</v>
      </c>
      <c r="S8" s="50"/>
      <c r="T8" s="22">
        <f t="shared" si="2"/>
        <v>454.9</v>
      </c>
      <c r="U8" s="49">
        <v>4</v>
      </c>
      <c r="V8" s="24" t="str">
        <f t="shared" si="3"/>
        <v>Hörl junior</v>
      </c>
      <c r="W8" s="24" t="str">
        <f t="shared" si="4"/>
        <v>Rudolf</v>
      </c>
      <c r="X8" s="24" t="str">
        <f t="shared" si="5"/>
        <v>Bayern</v>
      </c>
      <c r="Y8" s="26" t="str">
        <f t="shared" si="6"/>
        <v>S1</v>
      </c>
      <c r="Z8" s="19">
        <v>63.14</v>
      </c>
      <c r="AA8" s="19">
        <v>58.98</v>
      </c>
      <c r="AB8" s="46">
        <f t="shared" si="7"/>
        <v>122.12</v>
      </c>
      <c r="AC8" s="49" t="s">
        <v>16</v>
      </c>
      <c r="AD8" s="19">
        <v>104.8</v>
      </c>
      <c r="AE8" s="22">
        <f t="shared" si="9"/>
        <v>157.2</v>
      </c>
      <c r="AF8" s="49"/>
      <c r="AG8" s="22">
        <f t="shared" si="8"/>
        <v>734.22</v>
      </c>
      <c r="AH8" s="49"/>
    </row>
    <row r="9" spans="1:34" s="13" customFormat="1" ht="13.5" customHeight="1">
      <c r="A9" s="71" t="s">
        <v>23</v>
      </c>
      <c r="B9" s="71" t="s">
        <v>24</v>
      </c>
      <c r="C9" s="72" t="s">
        <v>25</v>
      </c>
      <c r="D9" s="73" t="s">
        <v>26</v>
      </c>
      <c r="E9" s="18">
        <v>80</v>
      </c>
      <c r="F9" s="37"/>
      <c r="G9" s="19">
        <v>54.34</v>
      </c>
      <c r="H9" s="20">
        <v>53.44</v>
      </c>
      <c r="I9" s="19">
        <f t="shared" si="0"/>
        <v>107.78</v>
      </c>
      <c r="J9" s="49"/>
      <c r="K9" s="21">
        <v>80</v>
      </c>
      <c r="L9" s="37"/>
      <c r="M9" s="21">
        <v>80</v>
      </c>
      <c r="N9" s="37"/>
      <c r="O9" s="19">
        <v>70.63</v>
      </c>
      <c r="P9" s="22">
        <f t="shared" si="1"/>
        <v>105.945</v>
      </c>
      <c r="Q9" s="37">
        <v>2</v>
      </c>
      <c r="R9" s="22" t="s">
        <v>16</v>
      </c>
      <c r="S9" s="50"/>
      <c r="T9" s="22">
        <f t="shared" si="2"/>
        <v>453.72499999999997</v>
      </c>
      <c r="U9" s="49">
        <v>5</v>
      </c>
      <c r="V9" s="24" t="str">
        <f t="shared" si="3"/>
        <v>Zimmermann</v>
      </c>
      <c r="W9" s="24" t="str">
        <f t="shared" si="4"/>
        <v>Bernd</v>
      </c>
      <c r="X9" s="24" t="str">
        <f t="shared" si="5"/>
        <v>Sachsen-Anhalt</v>
      </c>
      <c r="Y9" s="26" t="str">
        <f t="shared" si="6"/>
        <v>S1</v>
      </c>
      <c r="Z9" s="19">
        <v>76.18</v>
      </c>
      <c r="AA9" s="19">
        <v>71.4</v>
      </c>
      <c r="AB9" s="46">
        <f t="shared" si="7"/>
        <v>147.58</v>
      </c>
      <c r="AC9" s="49">
        <v>1</v>
      </c>
      <c r="AD9" s="19">
        <v>0</v>
      </c>
      <c r="AE9" s="22">
        <f t="shared" si="9"/>
        <v>0</v>
      </c>
      <c r="AF9" s="49"/>
      <c r="AG9" s="22">
        <f t="shared" si="8"/>
        <v>601.305</v>
      </c>
      <c r="AH9" s="49"/>
    </row>
    <row r="10" spans="1:34" s="13" customFormat="1" ht="13.5" customHeight="1">
      <c r="A10" s="71" t="s">
        <v>34</v>
      </c>
      <c r="B10" s="71" t="s">
        <v>35</v>
      </c>
      <c r="C10" s="72" t="s">
        <v>36</v>
      </c>
      <c r="D10" s="73" t="s">
        <v>26</v>
      </c>
      <c r="E10" s="18">
        <v>75</v>
      </c>
      <c r="F10" s="37"/>
      <c r="G10" s="19">
        <v>49</v>
      </c>
      <c r="H10" s="20">
        <v>44.62</v>
      </c>
      <c r="I10" s="19">
        <f t="shared" si="0"/>
        <v>93.62</v>
      </c>
      <c r="J10" s="49"/>
      <c r="K10" s="8">
        <v>88</v>
      </c>
      <c r="L10" s="54"/>
      <c r="M10" s="21">
        <v>95</v>
      </c>
      <c r="N10" s="37">
        <v>1</v>
      </c>
      <c r="O10" s="19">
        <v>63.1</v>
      </c>
      <c r="P10" s="22">
        <f t="shared" si="1"/>
        <v>94.65</v>
      </c>
      <c r="Q10" s="54"/>
      <c r="R10" s="22" t="s">
        <v>16</v>
      </c>
      <c r="S10" s="70"/>
      <c r="T10" s="22">
        <f t="shared" si="2"/>
        <v>446.27</v>
      </c>
      <c r="U10" s="49">
        <v>6</v>
      </c>
      <c r="V10" s="24" t="str">
        <f t="shared" si="3"/>
        <v>Behlert</v>
      </c>
      <c r="W10" s="24" t="str">
        <f t="shared" si="4"/>
        <v>Detlef</v>
      </c>
      <c r="X10" s="24" t="str">
        <f t="shared" si="5"/>
        <v>Berlin</v>
      </c>
      <c r="Y10" s="26" t="str">
        <f t="shared" si="6"/>
        <v>S1</v>
      </c>
      <c r="Z10" s="19">
        <v>66.22</v>
      </c>
      <c r="AA10" s="19">
        <v>63.04</v>
      </c>
      <c r="AB10" s="46">
        <f t="shared" si="7"/>
        <v>129.26</v>
      </c>
      <c r="AC10" s="54"/>
      <c r="AD10" s="19">
        <v>99.21</v>
      </c>
      <c r="AE10" s="22">
        <f t="shared" si="9"/>
        <v>148.815</v>
      </c>
      <c r="AF10" s="49"/>
      <c r="AG10" s="22">
        <f t="shared" si="8"/>
        <v>724.345</v>
      </c>
      <c r="AH10" s="54"/>
    </row>
    <row r="11" spans="1:34" s="13" customFormat="1" ht="13.5" customHeight="1">
      <c r="A11" s="71" t="s">
        <v>32</v>
      </c>
      <c r="B11" s="71" t="s">
        <v>33</v>
      </c>
      <c r="C11" s="72" t="s">
        <v>25</v>
      </c>
      <c r="D11" s="73" t="s">
        <v>26</v>
      </c>
      <c r="E11" s="18">
        <v>85</v>
      </c>
      <c r="F11" s="37"/>
      <c r="G11" s="19">
        <v>39.75</v>
      </c>
      <c r="H11" s="20">
        <v>39.03</v>
      </c>
      <c r="I11" s="19">
        <f t="shared" si="0"/>
        <v>78.78</v>
      </c>
      <c r="J11" s="49"/>
      <c r="K11" s="21">
        <v>96</v>
      </c>
      <c r="L11" s="37">
        <v>2</v>
      </c>
      <c r="M11" s="21">
        <v>85</v>
      </c>
      <c r="N11" s="37"/>
      <c r="O11" s="19">
        <v>65.9</v>
      </c>
      <c r="P11" s="22">
        <f t="shared" si="1"/>
        <v>98.85000000000001</v>
      </c>
      <c r="Q11" s="37"/>
      <c r="R11" s="22" t="s">
        <v>16</v>
      </c>
      <c r="S11" s="50" t="s">
        <v>16</v>
      </c>
      <c r="T11" s="22">
        <f t="shared" si="2"/>
        <v>443.63</v>
      </c>
      <c r="U11" s="49">
        <v>7</v>
      </c>
      <c r="V11" s="24" t="str">
        <f t="shared" si="3"/>
        <v>Votruba</v>
      </c>
      <c r="W11" s="24" t="str">
        <f t="shared" si="4"/>
        <v>Edgar</v>
      </c>
      <c r="X11" s="24" t="str">
        <f t="shared" si="5"/>
        <v>Sachsen-Anhalt</v>
      </c>
      <c r="Y11" s="26" t="str">
        <f t="shared" si="6"/>
        <v>S1</v>
      </c>
      <c r="Z11" s="19">
        <v>65.61</v>
      </c>
      <c r="AA11" s="19">
        <v>63.36</v>
      </c>
      <c r="AB11" s="46">
        <f t="shared" si="7"/>
        <v>128.97</v>
      </c>
      <c r="AC11" s="49"/>
      <c r="AD11" s="19">
        <v>80.33</v>
      </c>
      <c r="AE11" s="22">
        <f t="shared" si="9"/>
        <v>120.495</v>
      </c>
      <c r="AF11" s="49"/>
      <c r="AG11" s="22">
        <f t="shared" si="8"/>
        <v>693.095</v>
      </c>
      <c r="AH11" s="49"/>
    </row>
    <row r="12" spans="1:34" s="13" customFormat="1" ht="13.5" customHeight="1">
      <c r="A12" s="71" t="s">
        <v>37</v>
      </c>
      <c r="B12" s="71" t="s">
        <v>38</v>
      </c>
      <c r="C12" s="72" t="s">
        <v>39</v>
      </c>
      <c r="D12" s="73" t="s">
        <v>26</v>
      </c>
      <c r="E12" s="18">
        <v>70</v>
      </c>
      <c r="F12" s="37"/>
      <c r="G12" s="19">
        <v>53.21</v>
      </c>
      <c r="H12" s="20">
        <v>48.81</v>
      </c>
      <c r="I12" s="19">
        <f t="shared" si="0"/>
        <v>102.02000000000001</v>
      </c>
      <c r="J12" s="49"/>
      <c r="K12" s="21">
        <v>84</v>
      </c>
      <c r="L12" s="55"/>
      <c r="M12" s="21">
        <v>75</v>
      </c>
      <c r="N12" s="55"/>
      <c r="O12" s="19">
        <v>65.53</v>
      </c>
      <c r="P12" s="22">
        <f t="shared" si="1"/>
        <v>98.295</v>
      </c>
      <c r="Q12" s="37"/>
      <c r="R12" s="22" t="s">
        <v>16</v>
      </c>
      <c r="S12" s="50"/>
      <c r="T12" s="22">
        <f t="shared" si="2"/>
        <v>429.315</v>
      </c>
      <c r="U12" s="49">
        <v>8</v>
      </c>
      <c r="V12" s="24" t="str">
        <f t="shared" si="3"/>
        <v>Hunsinger</v>
      </c>
      <c r="W12" s="24" t="str">
        <f t="shared" si="4"/>
        <v>Josef</v>
      </c>
      <c r="X12" s="24" t="str">
        <f t="shared" si="5"/>
        <v>Rheinland Pfalz</v>
      </c>
      <c r="Y12" s="26" t="str">
        <f t="shared" si="6"/>
        <v>S1</v>
      </c>
      <c r="Z12" s="19">
        <v>73.05</v>
      </c>
      <c r="AA12" s="8">
        <v>72.65</v>
      </c>
      <c r="AB12" s="46">
        <f t="shared" si="7"/>
        <v>145.7</v>
      </c>
      <c r="AC12" s="49" t="s">
        <v>16</v>
      </c>
      <c r="AD12" s="19">
        <v>86.54</v>
      </c>
      <c r="AE12" s="22">
        <f t="shared" si="9"/>
        <v>129.81</v>
      </c>
      <c r="AF12" s="49"/>
      <c r="AG12" s="22">
        <f t="shared" si="8"/>
        <v>704.825</v>
      </c>
      <c r="AH12" s="54"/>
    </row>
    <row r="13" spans="1:34" s="13" customFormat="1" ht="13.5" customHeight="1">
      <c r="A13" s="71" t="s">
        <v>53</v>
      </c>
      <c r="B13" s="71" t="s">
        <v>54</v>
      </c>
      <c r="C13" s="72" t="s">
        <v>42</v>
      </c>
      <c r="D13" s="73" t="s">
        <v>26</v>
      </c>
      <c r="E13" s="18">
        <v>85</v>
      </c>
      <c r="F13" s="55"/>
      <c r="G13" s="19">
        <v>50.85</v>
      </c>
      <c r="H13" s="20">
        <v>50.63</v>
      </c>
      <c r="I13" s="19">
        <f t="shared" si="0"/>
        <v>101.48</v>
      </c>
      <c r="J13" s="49"/>
      <c r="K13" s="21">
        <v>82</v>
      </c>
      <c r="L13" s="37"/>
      <c r="M13" s="21">
        <v>55</v>
      </c>
      <c r="N13" s="37"/>
      <c r="O13" s="19">
        <v>69.94</v>
      </c>
      <c r="P13" s="22">
        <f t="shared" si="1"/>
        <v>104.91</v>
      </c>
      <c r="Q13" s="49"/>
      <c r="R13" s="22" t="s">
        <v>16</v>
      </c>
      <c r="S13" s="50"/>
      <c r="T13" s="22">
        <f t="shared" si="2"/>
        <v>428.39</v>
      </c>
      <c r="U13" s="49">
        <v>9</v>
      </c>
      <c r="V13" s="24" t="str">
        <f t="shared" si="3"/>
        <v>Bruthier</v>
      </c>
      <c r="W13" s="24" t="str">
        <f t="shared" si="4"/>
        <v>Andreas</v>
      </c>
      <c r="X13" s="24" t="str">
        <f t="shared" si="5"/>
        <v>Nordrhein-Westfalen</v>
      </c>
      <c r="Y13" s="26" t="str">
        <f t="shared" si="6"/>
        <v>S1</v>
      </c>
      <c r="Z13" s="19">
        <v>76.53</v>
      </c>
      <c r="AA13" s="19">
        <v>76.19</v>
      </c>
      <c r="AB13" s="46">
        <f t="shared" si="7"/>
        <v>152.72</v>
      </c>
      <c r="AC13" s="49" t="s">
        <v>16</v>
      </c>
      <c r="AD13" s="19">
        <v>103.02</v>
      </c>
      <c r="AE13" s="22">
        <f t="shared" si="9"/>
        <v>154.53</v>
      </c>
      <c r="AF13" s="54"/>
      <c r="AG13" s="22">
        <f t="shared" si="8"/>
        <v>735.64</v>
      </c>
      <c r="AH13" s="54"/>
    </row>
    <row r="14" spans="1:34" s="61" customFormat="1" ht="13.5" customHeight="1">
      <c r="A14" s="71" t="s">
        <v>29</v>
      </c>
      <c r="B14" s="71" t="s">
        <v>30</v>
      </c>
      <c r="C14" s="72" t="s">
        <v>31</v>
      </c>
      <c r="D14" s="73" t="s">
        <v>26</v>
      </c>
      <c r="E14" s="18">
        <v>75</v>
      </c>
      <c r="F14" s="57"/>
      <c r="G14" s="19">
        <v>47.59</v>
      </c>
      <c r="H14" s="19">
        <v>46.35</v>
      </c>
      <c r="I14" s="19">
        <f t="shared" si="0"/>
        <v>93.94</v>
      </c>
      <c r="J14" s="58"/>
      <c r="K14" s="21">
        <v>82</v>
      </c>
      <c r="L14" s="57"/>
      <c r="M14" s="21">
        <v>70</v>
      </c>
      <c r="N14" s="57"/>
      <c r="O14" s="19">
        <v>70.42</v>
      </c>
      <c r="P14" s="22">
        <f t="shared" si="1"/>
        <v>105.63</v>
      </c>
      <c r="Q14" s="37">
        <v>3</v>
      </c>
      <c r="R14" s="59"/>
      <c r="S14" s="60"/>
      <c r="T14" s="22">
        <f t="shared" si="2"/>
        <v>426.57</v>
      </c>
      <c r="U14" s="49">
        <v>10</v>
      </c>
      <c r="V14" s="24" t="str">
        <f t="shared" si="3"/>
        <v>Koch</v>
      </c>
      <c r="W14" s="24" t="str">
        <f t="shared" si="4"/>
        <v>Werner</v>
      </c>
      <c r="X14" s="24" t="str">
        <f t="shared" si="5"/>
        <v>Niedersachsen</v>
      </c>
      <c r="Y14" s="26" t="str">
        <f t="shared" si="6"/>
        <v>S1</v>
      </c>
      <c r="Z14" s="19">
        <v>75.6</v>
      </c>
      <c r="AA14" s="19">
        <v>72.8</v>
      </c>
      <c r="AB14" s="46">
        <f t="shared" si="7"/>
        <v>148.39999999999998</v>
      </c>
      <c r="AC14" s="49">
        <v>2</v>
      </c>
      <c r="AD14" s="19">
        <v>0</v>
      </c>
      <c r="AE14" s="22">
        <f t="shared" si="9"/>
        <v>0</v>
      </c>
      <c r="AF14" s="58"/>
      <c r="AG14" s="22">
        <f t="shared" si="8"/>
        <v>574.97</v>
      </c>
      <c r="AH14" s="63"/>
    </row>
    <row r="15" spans="1:34" s="13" customFormat="1" ht="13.5" customHeight="1">
      <c r="A15" s="71" t="s">
        <v>40</v>
      </c>
      <c r="B15" s="71" t="s">
        <v>41</v>
      </c>
      <c r="C15" s="72" t="s">
        <v>42</v>
      </c>
      <c r="D15" s="73" t="s">
        <v>26</v>
      </c>
      <c r="E15" s="18">
        <v>75</v>
      </c>
      <c r="F15" s="37"/>
      <c r="G15" s="19">
        <v>51.37</v>
      </c>
      <c r="H15" s="20">
        <v>49.9</v>
      </c>
      <c r="I15" s="19">
        <f t="shared" si="0"/>
        <v>101.27</v>
      </c>
      <c r="J15" s="49"/>
      <c r="K15" s="21">
        <v>80</v>
      </c>
      <c r="L15" s="37"/>
      <c r="M15" s="21">
        <v>60</v>
      </c>
      <c r="N15" s="37"/>
      <c r="O15" s="19">
        <v>69.38</v>
      </c>
      <c r="P15" s="22">
        <f t="shared" si="1"/>
        <v>104.07</v>
      </c>
      <c r="Q15" s="49"/>
      <c r="R15" s="22" t="s">
        <v>16</v>
      </c>
      <c r="S15" s="50"/>
      <c r="T15" s="22">
        <f t="shared" si="2"/>
        <v>420.34</v>
      </c>
      <c r="U15" s="49">
        <v>11</v>
      </c>
      <c r="V15" s="24" t="str">
        <f t="shared" si="3"/>
        <v>Bettin</v>
      </c>
      <c r="W15" s="24" t="str">
        <f t="shared" si="4"/>
        <v>Armin</v>
      </c>
      <c r="X15" s="24" t="str">
        <f t="shared" si="5"/>
        <v>Nordrhein-Westfalen</v>
      </c>
      <c r="Y15" s="26" t="str">
        <f t="shared" si="6"/>
        <v>S1</v>
      </c>
      <c r="Z15" s="19">
        <v>67.54</v>
      </c>
      <c r="AA15" s="19">
        <v>66.3</v>
      </c>
      <c r="AB15" s="46">
        <f t="shared" si="7"/>
        <v>133.84</v>
      </c>
      <c r="AC15" s="49"/>
      <c r="AD15" s="19">
        <v>101.87</v>
      </c>
      <c r="AE15" s="22">
        <f t="shared" si="9"/>
        <v>152.805</v>
      </c>
      <c r="AF15" s="49"/>
      <c r="AG15" s="22">
        <f t="shared" si="8"/>
        <v>706.9849999999999</v>
      </c>
      <c r="AH15" s="49"/>
    </row>
    <row r="16" spans="1:34" s="13" customFormat="1" ht="13.5" customHeight="1">
      <c r="A16" s="71" t="s">
        <v>46</v>
      </c>
      <c r="B16" s="71" t="s">
        <v>47</v>
      </c>
      <c r="C16" s="72" t="s">
        <v>39</v>
      </c>
      <c r="D16" s="73" t="s">
        <v>26</v>
      </c>
      <c r="E16" s="18">
        <v>95</v>
      </c>
      <c r="F16" s="37">
        <v>2</v>
      </c>
      <c r="G16" s="19">
        <v>45.38</v>
      </c>
      <c r="H16" s="20">
        <v>43.19</v>
      </c>
      <c r="I16" s="19">
        <f t="shared" si="0"/>
        <v>88.57</v>
      </c>
      <c r="J16" s="49"/>
      <c r="K16" s="21">
        <v>90</v>
      </c>
      <c r="L16" s="37"/>
      <c r="M16" s="21">
        <v>50</v>
      </c>
      <c r="N16" s="37"/>
      <c r="O16" s="19">
        <v>59.72</v>
      </c>
      <c r="P16" s="22">
        <f t="shared" si="1"/>
        <v>89.58</v>
      </c>
      <c r="Q16" s="37"/>
      <c r="R16" s="22" t="s">
        <v>16</v>
      </c>
      <c r="S16" s="50"/>
      <c r="T16" s="22">
        <f t="shared" si="2"/>
        <v>413.15</v>
      </c>
      <c r="U16" s="49">
        <v>12</v>
      </c>
      <c r="V16" s="24" t="str">
        <f t="shared" si="3"/>
        <v>Mohr</v>
      </c>
      <c r="W16" s="24" t="str">
        <f t="shared" si="4"/>
        <v>Manfred</v>
      </c>
      <c r="X16" s="24" t="str">
        <f t="shared" si="5"/>
        <v>Rheinland Pfalz</v>
      </c>
      <c r="Y16" s="26" t="str">
        <f t="shared" si="6"/>
        <v>S1</v>
      </c>
      <c r="Z16" s="19">
        <v>63.1</v>
      </c>
      <c r="AA16" s="19">
        <v>56.65</v>
      </c>
      <c r="AB16" s="46">
        <f t="shared" si="7"/>
        <v>119.75</v>
      </c>
      <c r="AC16" s="49"/>
      <c r="AD16" s="19">
        <v>100.12</v>
      </c>
      <c r="AE16" s="22">
        <f t="shared" si="9"/>
        <v>150.18</v>
      </c>
      <c r="AF16" s="49"/>
      <c r="AG16" s="22">
        <f t="shared" si="8"/>
        <v>683.0799999999999</v>
      </c>
      <c r="AH16" s="54"/>
    </row>
    <row r="17" spans="1:34" s="13" customFormat="1" ht="13.5" customHeight="1">
      <c r="A17" s="71" t="s">
        <v>43</v>
      </c>
      <c r="B17" s="71" t="s">
        <v>44</v>
      </c>
      <c r="C17" s="72" t="s">
        <v>45</v>
      </c>
      <c r="D17" s="73" t="s">
        <v>26</v>
      </c>
      <c r="E17" s="18">
        <v>75</v>
      </c>
      <c r="F17" s="37"/>
      <c r="G17" s="19">
        <v>47.27</v>
      </c>
      <c r="H17" s="20">
        <v>38.73</v>
      </c>
      <c r="I17" s="19">
        <f t="shared" si="0"/>
        <v>86</v>
      </c>
      <c r="J17" s="49"/>
      <c r="K17" s="21">
        <v>84</v>
      </c>
      <c r="L17" s="37"/>
      <c r="M17" s="21">
        <v>60</v>
      </c>
      <c r="N17" s="37"/>
      <c r="O17" s="19">
        <v>64.36</v>
      </c>
      <c r="P17" s="22">
        <f t="shared" si="1"/>
        <v>96.53999999999999</v>
      </c>
      <c r="Q17" s="49"/>
      <c r="R17" s="22" t="s">
        <v>16</v>
      </c>
      <c r="S17" s="50"/>
      <c r="T17" s="22">
        <f t="shared" si="2"/>
        <v>401.53999999999996</v>
      </c>
      <c r="U17" s="49">
        <v>13</v>
      </c>
      <c r="V17" s="24" t="str">
        <f t="shared" si="3"/>
        <v>Boppel</v>
      </c>
      <c r="W17" s="24" t="str">
        <f t="shared" si="4"/>
        <v>Klaus</v>
      </c>
      <c r="X17" s="24" t="str">
        <f t="shared" si="5"/>
        <v>Baden-Württemberg</v>
      </c>
      <c r="Y17" s="26" t="str">
        <f t="shared" si="6"/>
        <v>S1</v>
      </c>
      <c r="Z17" s="19">
        <v>71.11</v>
      </c>
      <c r="AA17" s="19">
        <v>66.22</v>
      </c>
      <c r="AB17" s="46">
        <f t="shared" si="7"/>
        <v>137.32999999999998</v>
      </c>
      <c r="AC17" s="49"/>
      <c r="AD17" s="19">
        <v>91.2</v>
      </c>
      <c r="AE17" s="22">
        <f t="shared" si="9"/>
        <v>136.8</v>
      </c>
      <c r="AF17" s="49"/>
      <c r="AG17" s="22">
        <f t="shared" si="8"/>
        <v>675.6699999999998</v>
      </c>
      <c r="AH17" s="49"/>
    </row>
    <row r="18" spans="1:34" s="13" customFormat="1" ht="13.5" customHeight="1">
      <c r="A18" s="71" t="s">
        <v>57</v>
      </c>
      <c r="B18" s="71" t="s">
        <v>58</v>
      </c>
      <c r="C18" s="72" t="s">
        <v>59</v>
      </c>
      <c r="D18" s="73" t="s">
        <v>26</v>
      </c>
      <c r="E18" s="18">
        <v>80</v>
      </c>
      <c r="F18" s="37"/>
      <c r="G18" s="19">
        <v>45.06</v>
      </c>
      <c r="H18" s="20">
        <v>42.38</v>
      </c>
      <c r="I18" s="19">
        <f t="shared" si="0"/>
        <v>87.44</v>
      </c>
      <c r="J18" s="49"/>
      <c r="K18" s="21">
        <v>60</v>
      </c>
      <c r="L18" s="37"/>
      <c r="M18" s="21">
        <v>70</v>
      </c>
      <c r="N18" s="37"/>
      <c r="O18" s="19">
        <v>64.49</v>
      </c>
      <c r="P18" s="22">
        <f t="shared" si="1"/>
        <v>96.73499999999999</v>
      </c>
      <c r="Q18" s="37"/>
      <c r="R18" s="22" t="s">
        <v>16</v>
      </c>
      <c r="S18" s="50"/>
      <c r="T18" s="22">
        <f t="shared" si="2"/>
        <v>394.17499999999995</v>
      </c>
      <c r="U18" s="49">
        <v>14</v>
      </c>
      <c r="V18" s="24" t="str">
        <f t="shared" si="3"/>
        <v>Jung</v>
      </c>
      <c r="W18" s="24" t="str">
        <f t="shared" si="4"/>
        <v>Egbert</v>
      </c>
      <c r="X18" s="24" t="str">
        <f t="shared" si="5"/>
        <v>Brandenburg</v>
      </c>
      <c r="Y18" s="26" t="str">
        <f t="shared" si="6"/>
        <v>S1</v>
      </c>
      <c r="Z18" s="19">
        <v>58.69</v>
      </c>
      <c r="AA18" s="19">
        <v>57.5</v>
      </c>
      <c r="AB18" s="46">
        <f t="shared" si="7"/>
        <v>116.19</v>
      </c>
      <c r="AC18" s="49"/>
      <c r="AD18" s="19">
        <v>92.5</v>
      </c>
      <c r="AE18" s="22">
        <f t="shared" si="9"/>
        <v>138.75</v>
      </c>
      <c r="AF18" s="49"/>
      <c r="AG18" s="22">
        <f t="shared" si="8"/>
        <v>649.115</v>
      </c>
      <c r="AH18" s="54"/>
    </row>
    <row r="19" spans="1:34" s="13" customFormat="1" ht="13.5" customHeight="1">
      <c r="A19" s="72" t="s">
        <v>71</v>
      </c>
      <c r="B19" s="72" t="s">
        <v>72</v>
      </c>
      <c r="C19" s="72" t="s">
        <v>45</v>
      </c>
      <c r="D19" s="73" t="s">
        <v>26</v>
      </c>
      <c r="E19" s="18">
        <v>80</v>
      </c>
      <c r="F19" s="18"/>
      <c r="G19" s="19">
        <v>42.84</v>
      </c>
      <c r="H19" s="20">
        <v>42.06</v>
      </c>
      <c r="I19" s="19">
        <f t="shared" si="0"/>
        <v>84.9</v>
      </c>
      <c r="J19" s="17"/>
      <c r="K19" s="8">
        <v>72</v>
      </c>
      <c r="L19" s="17"/>
      <c r="M19" s="21">
        <v>50</v>
      </c>
      <c r="N19" s="18"/>
      <c r="O19" s="19">
        <v>65.72</v>
      </c>
      <c r="P19" s="22">
        <f t="shared" si="1"/>
        <v>98.58</v>
      </c>
      <c r="Q19" s="37"/>
      <c r="R19" s="22" t="s">
        <v>16</v>
      </c>
      <c r="S19" s="8"/>
      <c r="T19" s="22">
        <f t="shared" si="2"/>
        <v>385.47999999999996</v>
      </c>
      <c r="U19" s="49">
        <v>15</v>
      </c>
      <c r="V19" s="24" t="str">
        <f t="shared" si="3"/>
        <v>Heidemann</v>
      </c>
      <c r="W19" s="24" t="str">
        <f t="shared" si="4"/>
        <v>Walter</v>
      </c>
      <c r="X19" s="24" t="str">
        <f t="shared" si="5"/>
        <v>Baden-Württemberg</v>
      </c>
      <c r="Y19" s="26" t="str">
        <f t="shared" si="6"/>
        <v>S1</v>
      </c>
      <c r="Z19" s="19">
        <v>66.6</v>
      </c>
      <c r="AA19" s="19">
        <v>63.38</v>
      </c>
      <c r="AB19" s="46">
        <f t="shared" si="7"/>
        <v>129.98</v>
      </c>
      <c r="AC19" s="17"/>
      <c r="AD19" s="19">
        <v>80.62</v>
      </c>
      <c r="AE19" s="22">
        <f t="shared" si="9"/>
        <v>120.93</v>
      </c>
      <c r="AF19" s="17"/>
      <c r="AG19" s="22">
        <f t="shared" si="8"/>
        <v>636.3899999999999</v>
      </c>
      <c r="AH19" s="17"/>
    </row>
    <row r="20" spans="1:34" s="13" customFormat="1" ht="13.5" customHeight="1">
      <c r="A20" s="71" t="s">
        <v>68</v>
      </c>
      <c r="B20" s="71" t="s">
        <v>69</v>
      </c>
      <c r="C20" s="72" t="s">
        <v>39</v>
      </c>
      <c r="D20" s="73" t="s">
        <v>26</v>
      </c>
      <c r="E20" s="18">
        <v>70</v>
      </c>
      <c r="F20" s="37"/>
      <c r="G20" s="19">
        <v>41.72</v>
      </c>
      <c r="H20" s="20">
        <v>38.37</v>
      </c>
      <c r="I20" s="19">
        <f t="shared" si="0"/>
        <v>80.09</v>
      </c>
      <c r="J20" s="49"/>
      <c r="K20" s="8">
        <v>70</v>
      </c>
      <c r="L20" s="49"/>
      <c r="M20" s="21">
        <v>65</v>
      </c>
      <c r="N20" s="37"/>
      <c r="O20" s="19">
        <v>57.41</v>
      </c>
      <c r="P20" s="22">
        <f t="shared" si="1"/>
        <v>86.115</v>
      </c>
      <c r="Q20" s="37"/>
      <c r="R20" s="22" t="s">
        <v>16</v>
      </c>
      <c r="S20" s="50"/>
      <c r="T20" s="22">
        <f t="shared" si="2"/>
        <v>371.20500000000004</v>
      </c>
      <c r="U20" s="49">
        <v>16</v>
      </c>
      <c r="V20" s="24" t="str">
        <f t="shared" si="3"/>
        <v>Kurz</v>
      </c>
      <c r="W20" s="24" t="str">
        <f t="shared" si="4"/>
        <v>Herbert</v>
      </c>
      <c r="X20" s="24" t="str">
        <f t="shared" si="5"/>
        <v>Rheinland Pfalz</v>
      </c>
      <c r="Y20" s="26" t="str">
        <f t="shared" si="6"/>
        <v>S1</v>
      </c>
      <c r="Z20" s="19">
        <v>52.4</v>
      </c>
      <c r="AA20" s="19">
        <v>49.02</v>
      </c>
      <c r="AB20" s="46">
        <f t="shared" si="7"/>
        <v>101.42</v>
      </c>
      <c r="AC20" s="54" t="s">
        <v>20</v>
      </c>
      <c r="AD20" s="19">
        <v>81.18</v>
      </c>
      <c r="AE20" s="22">
        <f t="shared" si="9"/>
        <v>121.77000000000001</v>
      </c>
      <c r="AF20" s="49"/>
      <c r="AG20" s="22">
        <f t="shared" si="8"/>
        <v>594.3950000000001</v>
      </c>
      <c r="AH20" s="54"/>
    </row>
    <row r="21" spans="1:34" s="13" customFormat="1" ht="13.5" customHeight="1">
      <c r="A21" s="71" t="s">
        <v>64</v>
      </c>
      <c r="B21" s="71" t="s">
        <v>65</v>
      </c>
      <c r="C21" s="72" t="s">
        <v>36</v>
      </c>
      <c r="D21" s="73" t="s">
        <v>26</v>
      </c>
      <c r="E21" s="18">
        <v>55</v>
      </c>
      <c r="F21" s="18"/>
      <c r="G21" s="19">
        <v>37.65</v>
      </c>
      <c r="H21" s="20">
        <v>33.66</v>
      </c>
      <c r="I21" s="19">
        <f t="shared" si="0"/>
        <v>71.31</v>
      </c>
      <c r="J21" s="17"/>
      <c r="K21" s="21">
        <v>82</v>
      </c>
      <c r="L21" s="18"/>
      <c r="M21" s="21">
        <v>50</v>
      </c>
      <c r="N21" s="18"/>
      <c r="O21" s="19">
        <v>47.66</v>
      </c>
      <c r="P21" s="22">
        <f t="shared" si="1"/>
        <v>71.49</v>
      </c>
      <c r="Q21" s="37"/>
      <c r="R21" s="22" t="s">
        <v>16</v>
      </c>
      <c r="S21" s="8"/>
      <c r="T21" s="22">
        <f t="shared" si="2"/>
        <v>329.8</v>
      </c>
      <c r="U21" s="49">
        <v>17</v>
      </c>
      <c r="V21" s="24" t="str">
        <f t="shared" si="3"/>
        <v>Erdmann</v>
      </c>
      <c r="W21" s="24" t="str">
        <f t="shared" si="4"/>
        <v>Gabi</v>
      </c>
      <c r="X21" s="24" t="str">
        <f t="shared" si="5"/>
        <v>Berlin</v>
      </c>
      <c r="Y21" s="26" t="str">
        <f t="shared" si="6"/>
        <v>S1</v>
      </c>
      <c r="Z21" s="19">
        <v>0</v>
      </c>
      <c r="AA21" s="19">
        <v>0</v>
      </c>
      <c r="AB21" s="46">
        <f t="shared" si="7"/>
        <v>0</v>
      </c>
      <c r="AC21" s="17"/>
      <c r="AD21" s="19">
        <v>0</v>
      </c>
      <c r="AE21" s="22">
        <f t="shared" si="9"/>
        <v>0</v>
      </c>
      <c r="AF21" s="17"/>
      <c r="AG21" s="22">
        <f t="shared" si="8"/>
        <v>329.8</v>
      </c>
      <c r="AH21" s="69"/>
    </row>
    <row r="22" spans="1:34" s="13" customFormat="1" ht="13.5" customHeight="1">
      <c r="A22" s="88"/>
      <c r="B22" s="88"/>
      <c r="C22" s="88"/>
      <c r="D22" s="89"/>
      <c r="E22" s="90"/>
      <c r="F22" s="90"/>
      <c r="G22" s="91"/>
      <c r="H22" s="92"/>
      <c r="I22" s="91"/>
      <c r="J22" s="93"/>
      <c r="K22" s="94"/>
      <c r="L22" s="90"/>
      <c r="M22" s="94"/>
      <c r="N22" s="90"/>
      <c r="O22" s="91"/>
      <c r="P22" s="95"/>
      <c r="Q22" s="93"/>
      <c r="R22" s="95"/>
      <c r="S22" s="96"/>
      <c r="T22" s="95"/>
      <c r="U22" s="93"/>
      <c r="V22" s="97"/>
      <c r="W22" s="97"/>
      <c r="X22" s="97"/>
      <c r="Y22" s="98"/>
      <c r="Z22" s="91"/>
      <c r="AA22" s="91"/>
      <c r="AB22" s="99"/>
      <c r="AC22" s="93"/>
      <c r="AD22" s="91"/>
      <c r="AE22" s="95"/>
      <c r="AF22" s="93"/>
      <c r="AG22" s="95"/>
      <c r="AH22" s="93"/>
    </row>
    <row r="23" spans="1:34" s="13" customFormat="1" ht="13.5" customHeight="1">
      <c r="A23" s="66"/>
      <c r="B23" s="66"/>
      <c r="C23" s="66"/>
      <c r="D23" s="68"/>
      <c r="E23" s="18"/>
      <c r="F23" s="18"/>
      <c r="G23" s="19"/>
      <c r="H23" s="20"/>
      <c r="I23" s="19"/>
      <c r="J23" s="17"/>
      <c r="K23" s="21"/>
      <c r="L23" s="18"/>
      <c r="M23" s="21"/>
      <c r="N23" s="18"/>
      <c r="O23" s="19"/>
      <c r="P23" s="22"/>
      <c r="Q23" s="17"/>
      <c r="R23" s="22"/>
      <c r="S23" s="8"/>
      <c r="T23" s="22"/>
      <c r="U23" s="17"/>
      <c r="V23" s="24"/>
      <c r="W23" s="24"/>
      <c r="X23" s="24"/>
      <c r="Y23" s="26"/>
      <c r="Z23" s="19"/>
      <c r="AA23" s="19"/>
      <c r="AB23" s="46"/>
      <c r="AC23" s="17"/>
      <c r="AD23" s="19"/>
      <c r="AE23" s="22"/>
      <c r="AF23" s="17"/>
      <c r="AG23" s="22"/>
      <c r="AH23" s="17"/>
    </row>
    <row r="24" spans="1:34" s="13" customFormat="1" ht="13.5" customHeight="1">
      <c r="A24" s="66"/>
      <c r="B24" s="66"/>
      <c r="C24" s="66"/>
      <c r="D24" s="68"/>
      <c r="E24" s="18"/>
      <c r="F24" s="18"/>
      <c r="G24" s="19"/>
      <c r="H24" s="20"/>
      <c r="I24" s="19"/>
      <c r="J24" s="17"/>
      <c r="K24" s="21"/>
      <c r="L24" s="18"/>
      <c r="M24" s="21"/>
      <c r="N24" s="18"/>
      <c r="O24" s="19"/>
      <c r="P24" s="22"/>
      <c r="Q24" s="17"/>
      <c r="R24" s="22"/>
      <c r="S24" s="8"/>
      <c r="T24" s="22"/>
      <c r="U24" s="17"/>
      <c r="V24" s="24"/>
      <c r="W24" s="24"/>
      <c r="X24" s="24"/>
      <c r="Y24" s="26"/>
      <c r="Z24" s="19"/>
      <c r="AA24" s="19"/>
      <c r="AB24" s="46"/>
      <c r="AC24" s="17"/>
      <c r="AD24" s="19"/>
      <c r="AE24" s="22"/>
      <c r="AF24" s="17"/>
      <c r="AG24" s="22"/>
      <c r="AH24" s="17"/>
    </row>
    <row r="25" spans="1:34" s="13" customFormat="1" ht="13.5" customHeight="1">
      <c r="A25" s="66"/>
      <c r="B25" s="66"/>
      <c r="C25" s="66"/>
      <c r="D25" s="68"/>
      <c r="E25" s="18"/>
      <c r="F25" s="18"/>
      <c r="G25" s="19"/>
      <c r="H25" s="20"/>
      <c r="I25" s="19"/>
      <c r="J25" s="17"/>
      <c r="K25" s="21"/>
      <c r="L25" s="18"/>
      <c r="M25" s="21"/>
      <c r="N25" s="18"/>
      <c r="O25" s="19"/>
      <c r="P25" s="22"/>
      <c r="Q25" s="17"/>
      <c r="R25" s="22"/>
      <c r="S25" s="8"/>
      <c r="T25" s="22"/>
      <c r="U25" s="17"/>
      <c r="V25" s="24"/>
      <c r="W25" s="24"/>
      <c r="X25" s="24"/>
      <c r="Y25" s="26"/>
      <c r="Z25" s="19"/>
      <c r="AA25" s="19"/>
      <c r="AB25" s="46"/>
      <c r="AC25" s="17"/>
      <c r="AD25" s="19"/>
      <c r="AE25" s="22"/>
      <c r="AF25" s="17"/>
      <c r="AG25" s="22"/>
      <c r="AH25" s="17"/>
    </row>
    <row r="26" spans="1:34" s="13" customFormat="1" ht="13.5" customHeight="1">
      <c r="A26" s="66"/>
      <c r="B26" s="66"/>
      <c r="C26" s="66"/>
      <c r="D26" s="68"/>
      <c r="E26" s="18"/>
      <c r="F26" s="18"/>
      <c r="G26" s="19"/>
      <c r="H26" s="20"/>
      <c r="I26" s="19"/>
      <c r="J26" s="17"/>
      <c r="K26" s="21"/>
      <c r="L26" s="18"/>
      <c r="M26" s="21"/>
      <c r="N26" s="18"/>
      <c r="O26" s="19"/>
      <c r="P26" s="22"/>
      <c r="Q26" s="17"/>
      <c r="R26" s="22"/>
      <c r="S26" s="8"/>
      <c r="T26" s="22"/>
      <c r="U26" s="17"/>
      <c r="V26" s="24"/>
      <c r="W26" s="24"/>
      <c r="X26" s="24"/>
      <c r="Y26" s="26"/>
      <c r="Z26" s="19"/>
      <c r="AA26" s="19"/>
      <c r="AB26" s="46"/>
      <c r="AC26" s="17"/>
      <c r="AD26" s="19"/>
      <c r="AE26" s="22"/>
      <c r="AF26" s="17"/>
      <c r="AG26" s="22"/>
      <c r="AH26" s="17"/>
    </row>
    <row r="27" spans="1:34" s="13" customFormat="1" ht="13.5" customHeight="1">
      <c r="A27" s="66"/>
      <c r="B27" s="66"/>
      <c r="C27" s="66"/>
      <c r="D27" s="68"/>
      <c r="E27" s="18"/>
      <c r="F27" s="18"/>
      <c r="G27" s="19"/>
      <c r="H27" s="20"/>
      <c r="I27" s="19"/>
      <c r="J27" s="17"/>
      <c r="K27" s="21"/>
      <c r="L27" s="18"/>
      <c r="M27" s="21"/>
      <c r="N27" s="18"/>
      <c r="O27" s="19"/>
      <c r="P27" s="22"/>
      <c r="Q27" s="17"/>
      <c r="R27" s="22"/>
      <c r="S27" s="8"/>
      <c r="T27" s="22"/>
      <c r="U27" s="17"/>
      <c r="V27" s="24"/>
      <c r="W27" s="24"/>
      <c r="X27" s="24"/>
      <c r="Y27" s="26"/>
      <c r="Z27" s="19"/>
      <c r="AA27" s="19"/>
      <c r="AB27" s="46"/>
      <c r="AC27" s="17"/>
      <c r="AD27" s="19"/>
      <c r="AE27" s="22"/>
      <c r="AF27" s="17"/>
      <c r="AG27" s="22"/>
      <c r="AH27" s="17"/>
    </row>
    <row r="28" spans="1:34" s="13" customFormat="1" ht="13.5" customHeight="1">
      <c r="A28" s="66"/>
      <c r="B28" s="66"/>
      <c r="C28" s="66"/>
      <c r="D28" s="68"/>
      <c r="E28" s="18"/>
      <c r="F28" s="18"/>
      <c r="G28" s="19"/>
      <c r="H28" s="20"/>
      <c r="I28" s="19"/>
      <c r="J28" s="17"/>
      <c r="K28" s="21"/>
      <c r="L28" s="18"/>
      <c r="M28" s="21"/>
      <c r="N28" s="18"/>
      <c r="O28" s="19"/>
      <c r="P28" s="22"/>
      <c r="Q28" s="17"/>
      <c r="R28" s="22"/>
      <c r="S28" s="8"/>
      <c r="T28" s="22"/>
      <c r="U28" s="17"/>
      <c r="V28" s="24"/>
      <c r="W28" s="24"/>
      <c r="X28" s="24"/>
      <c r="Y28" s="26"/>
      <c r="Z28" s="19"/>
      <c r="AA28" s="19"/>
      <c r="AB28" s="46"/>
      <c r="AC28" s="17"/>
      <c r="AD28" s="19"/>
      <c r="AE28" s="22"/>
      <c r="AF28" s="17"/>
      <c r="AG28" s="22"/>
      <c r="AH28" s="17"/>
    </row>
    <row r="29" spans="1:34" s="13" customFormat="1" ht="13.5" customHeight="1">
      <c r="A29" s="66"/>
      <c r="B29" s="66"/>
      <c r="C29" s="66"/>
      <c r="D29" s="67"/>
      <c r="E29" s="18"/>
      <c r="F29" s="18"/>
      <c r="G29" s="19"/>
      <c r="H29" s="20"/>
      <c r="I29" s="19"/>
      <c r="J29" s="17"/>
      <c r="K29" s="21"/>
      <c r="L29" s="18"/>
      <c r="M29" s="21"/>
      <c r="N29" s="18"/>
      <c r="O29" s="19"/>
      <c r="P29" s="22"/>
      <c r="Q29" s="17"/>
      <c r="R29" s="22"/>
      <c r="S29" s="8"/>
      <c r="T29" s="22"/>
      <c r="U29" s="17"/>
      <c r="V29" s="24"/>
      <c r="W29" s="24"/>
      <c r="X29" s="24"/>
      <c r="Y29" s="26"/>
      <c r="Z29" s="19"/>
      <c r="AA29" s="19"/>
      <c r="AB29" s="46"/>
      <c r="AC29" s="17"/>
      <c r="AD29" s="19"/>
      <c r="AE29" s="22"/>
      <c r="AF29" s="17"/>
      <c r="AG29" s="22"/>
      <c r="AH29" s="17"/>
    </row>
    <row r="30" spans="1:34" s="13" customFormat="1" ht="13.5" customHeight="1">
      <c r="A30" s="53"/>
      <c r="B30" s="53"/>
      <c r="C30" s="53"/>
      <c r="D30" s="52"/>
      <c r="E30" s="18"/>
      <c r="F30" s="37"/>
      <c r="G30" s="8"/>
      <c r="H30" s="20"/>
      <c r="I30" s="19"/>
      <c r="J30" s="49"/>
      <c r="K30" s="21"/>
      <c r="L30" s="37"/>
      <c r="M30" s="21"/>
      <c r="N30" s="37"/>
      <c r="O30" s="19"/>
      <c r="P30" s="22"/>
      <c r="Q30" s="49"/>
      <c r="R30" s="22"/>
      <c r="S30" s="50"/>
      <c r="T30" s="22"/>
      <c r="U30" s="49"/>
      <c r="V30" s="24"/>
      <c r="W30" s="24"/>
      <c r="X30" s="24"/>
      <c r="Y30" s="26"/>
      <c r="Z30" s="19"/>
      <c r="AA30" s="20"/>
      <c r="AB30" s="46"/>
      <c r="AC30" s="49"/>
      <c r="AD30" s="19"/>
      <c r="AE30" s="22"/>
      <c r="AF30" s="49"/>
      <c r="AG30" s="22"/>
      <c r="AH30" s="49"/>
    </row>
    <row r="31" spans="1:34" s="13" customFormat="1" ht="13.5" customHeight="1">
      <c r="A31" s="53"/>
      <c r="B31" s="53"/>
      <c r="C31" s="53"/>
      <c r="D31" s="52"/>
      <c r="E31" s="18"/>
      <c r="F31" s="37"/>
      <c r="G31" s="19"/>
      <c r="H31" s="20"/>
      <c r="I31" s="19"/>
      <c r="J31" s="49"/>
      <c r="K31" s="21"/>
      <c r="L31" s="37"/>
      <c r="M31" s="21"/>
      <c r="N31" s="37"/>
      <c r="O31" s="19"/>
      <c r="P31" s="22"/>
      <c r="Q31" s="49"/>
      <c r="R31" s="22"/>
      <c r="S31" s="50"/>
      <c r="T31" s="22"/>
      <c r="U31" s="49"/>
      <c r="V31" s="24"/>
      <c r="W31" s="24"/>
      <c r="X31" s="24"/>
      <c r="Y31" s="26"/>
      <c r="Z31" s="19"/>
      <c r="AA31" s="19"/>
      <c r="AB31" s="46"/>
      <c r="AC31" s="49"/>
      <c r="AD31" s="19"/>
      <c r="AE31" s="22"/>
      <c r="AF31" s="49"/>
      <c r="AG31" s="22"/>
      <c r="AH31" s="49"/>
    </row>
    <row r="32" spans="1:34" s="13" customFormat="1" ht="13.5" customHeight="1">
      <c r="A32" s="40"/>
      <c r="B32" s="40"/>
      <c r="C32" s="40"/>
      <c r="D32" s="17"/>
      <c r="E32" s="18"/>
      <c r="F32" s="37"/>
      <c r="G32" s="19"/>
      <c r="H32" s="20"/>
      <c r="I32" s="19"/>
      <c r="J32" s="49"/>
      <c r="K32" s="21"/>
      <c r="L32" s="37"/>
      <c r="M32" s="21"/>
      <c r="N32" s="37"/>
      <c r="O32" s="19"/>
      <c r="P32" s="22"/>
      <c r="Q32" s="49"/>
      <c r="R32" s="22"/>
      <c r="S32" s="50"/>
      <c r="T32" s="22"/>
      <c r="U32" s="49"/>
      <c r="V32" s="24"/>
      <c r="W32" s="24"/>
      <c r="X32" s="24"/>
      <c r="Y32" s="26"/>
      <c r="Z32" s="19"/>
      <c r="AA32" s="19"/>
      <c r="AB32" s="46"/>
      <c r="AC32" s="49"/>
      <c r="AD32" s="19"/>
      <c r="AE32" s="22"/>
      <c r="AF32" s="49"/>
      <c r="AG32" s="22"/>
      <c r="AH32" s="49"/>
    </row>
  </sheetData>
  <mergeCells count="12">
    <mergeCell ref="K3:L3"/>
    <mergeCell ref="M3:N3"/>
    <mergeCell ref="A1:N1"/>
    <mergeCell ref="Z3:AC3"/>
    <mergeCell ref="R3:S3"/>
    <mergeCell ref="O3:Q3"/>
    <mergeCell ref="E3:F3"/>
    <mergeCell ref="G3:J3"/>
    <mergeCell ref="AD3:AF3"/>
    <mergeCell ref="T3:U3"/>
    <mergeCell ref="V1:AH1"/>
    <mergeCell ref="AG3:AH3"/>
  </mergeCells>
  <printOptions/>
  <pageMargins left="0.3937007874015748" right="0.3937007874015748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7"/>
  <sheetViews>
    <sheetView workbookViewId="0" topLeftCell="T1">
      <selection activeCell="AI15" sqref="AI15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4.8515625" style="6" customWidth="1"/>
    <col min="5" max="5" width="7.57421875" style="1" customWidth="1"/>
    <col min="6" max="6" width="4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6.00390625" style="4" customWidth="1"/>
    <col min="19" max="19" width="3.7109375" style="5" customWidth="1"/>
    <col min="20" max="20" width="8.57421875" style="5" customWidth="1"/>
    <col min="21" max="21" width="3.8515625" style="65" customWidth="1"/>
    <col min="22" max="22" width="11.140625" style="25" customWidth="1"/>
    <col min="23" max="23" width="10.00390625" style="25" customWidth="1"/>
    <col min="24" max="24" width="16.8515625" style="43" customWidth="1"/>
    <col min="25" max="25" width="5.57421875" style="30" customWidth="1"/>
    <col min="26" max="26" width="7.421875" style="3" customWidth="1"/>
    <col min="27" max="27" width="7.140625" style="3" customWidth="1"/>
    <col min="28" max="28" width="7.7109375" style="47" customWidth="1"/>
    <col min="29" max="29" width="4.28125" style="6" customWidth="1"/>
    <col min="30" max="30" width="7.140625" style="3" customWidth="1"/>
    <col min="31" max="31" width="8.28125" style="5" customWidth="1"/>
    <col min="32" max="32" width="4.00390625" style="6" customWidth="1"/>
    <col min="33" max="33" width="9.140625" style="4" customWidth="1"/>
    <col min="34" max="34" width="3.421875" style="6" customWidth="1"/>
    <col min="35" max="16384" width="10.00390625" style="5" customWidth="1"/>
  </cols>
  <sheetData>
    <row r="1" spans="1:34" s="13" customFormat="1" ht="15.75" customHeight="1">
      <c r="A1" s="135" t="s">
        <v>22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0"/>
      <c r="P1" s="11"/>
      <c r="Q1" s="14"/>
      <c r="R1" s="12" t="s">
        <v>16</v>
      </c>
      <c r="S1" s="51"/>
      <c r="U1" s="64"/>
      <c r="V1" s="131" t="str">
        <f>A1</f>
        <v>Ergebnisliste Deutsche Seniorenmeisterschaften in Sonnenbühl vom 23. - 25. 07. 2004</v>
      </c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1:34" s="13" customFormat="1" ht="15">
      <c r="A2" s="23"/>
      <c r="B2" s="23"/>
      <c r="C2" s="23"/>
      <c r="D2" s="14"/>
      <c r="E2" s="15"/>
      <c r="F2" s="15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U2" s="64"/>
      <c r="V2" s="23"/>
      <c r="W2" s="23"/>
      <c r="X2" s="41"/>
      <c r="Y2" s="29"/>
      <c r="Z2" s="10"/>
      <c r="AA2" s="10"/>
      <c r="AB2" s="44"/>
      <c r="AC2" s="14"/>
      <c r="AD2" s="10"/>
      <c r="AF2" s="14"/>
      <c r="AG2" s="11"/>
      <c r="AH2" s="14"/>
    </row>
    <row r="3" spans="1:146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132" t="s">
        <v>4</v>
      </c>
      <c r="F3" s="133"/>
      <c r="G3" s="136" t="s">
        <v>5</v>
      </c>
      <c r="H3" s="141"/>
      <c r="I3" s="141"/>
      <c r="J3" s="133"/>
      <c r="K3" s="132" t="s">
        <v>13</v>
      </c>
      <c r="L3" s="133"/>
      <c r="M3" s="132" t="s">
        <v>19</v>
      </c>
      <c r="N3" s="134"/>
      <c r="O3" s="136" t="s">
        <v>18</v>
      </c>
      <c r="P3" s="137"/>
      <c r="Q3" s="138"/>
      <c r="R3" s="139" t="s">
        <v>6</v>
      </c>
      <c r="S3" s="140"/>
      <c r="T3" s="142" t="s">
        <v>7</v>
      </c>
      <c r="U3" s="143"/>
      <c r="V3" s="24" t="s">
        <v>0</v>
      </c>
      <c r="W3" s="24" t="s">
        <v>1</v>
      </c>
      <c r="X3" s="42" t="s">
        <v>2</v>
      </c>
      <c r="Y3" s="31" t="s">
        <v>3</v>
      </c>
      <c r="Z3" s="136" t="s">
        <v>142</v>
      </c>
      <c r="AA3" s="137"/>
      <c r="AB3" s="137"/>
      <c r="AC3" s="138"/>
      <c r="AD3" s="136" t="s">
        <v>8</v>
      </c>
      <c r="AE3" s="137"/>
      <c r="AF3" s="138"/>
      <c r="AG3" s="139" t="s">
        <v>9</v>
      </c>
      <c r="AH3" s="140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</row>
    <row r="4" spans="4:146" s="24" customFormat="1" ht="13.5" customHeight="1">
      <c r="D4" s="31"/>
      <c r="E4" s="32"/>
      <c r="F4" s="38" t="s">
        <v>17</v>
      </c>
      <c r="G4" s="35" t="s">
        <v>10</v>
      </c>
      <c r="H4" s="36" t="s">
        <v>11</v>
      </c>
      <c r="I4" s="35" t="s">
        <v>12</v>
      </c>
      <c r="J4" s="48" t="s">
        <v>17</v>
      </c>
      <c r="K4" s="27" t="s">
        <v>16</v>
      </c>
      <c r="L4" s="38" t="s">
        <v>17</v>
      </c>
      <c r="M4" s="27" t="s">
        <v>16</v>
      </c>
      <c r="N4" s="38" t="s">
        <v>17</v>
      </c>
      <c r="O4" s="35" t="s">
        <v>14</v>
      </c>
      <c r="P4" s="33" t="s">
        <v>15</v>
      </c>
      <c r="Q4" s="48" t="s">
        <v>17</v>
      </c>
      <c r="R4" s="28"/>
      <c r="S4" s="39" t="s">
        <v>17</v>
      </c>
      <c r="U4" s="48" t="s">
        <v>17</v>
      </c>
      <c r="X4" s="42"/>
      <c r="Y4" s="31"/>
      <c r="Z4" s="35" t="s">
        <v>10</v>
      </c>
      <c r="AA4" s="35" t="s">
        <v>11</v>
      </c>
      <c r="AB4" s="45" t="s">
        <v>12</v>
      </c>
      <c r="AC4" s="48" t="s">
        <v>17</v>
      </c>
      <c r="AD4" s="35" t="s">
        <v>14</v>
      </c>
      <c r="AE4" s="24" t="s">
        <v>15</v>
      </c>
      <c r="AF4" s="48" t="s">
        <v>17</v>
      </c>
      <c r="AG4" s="28"/>
      <c r="AH4" s="48" t="s">
        <v>17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</row>
    <row r="5" spans="1:146" s="8" customFormat="1" ht="13.5" customHeight="1">
      <c r="A5" s="71" t="s">
        <v>93</v>
      </c>
      <c r="B5" s="71" t="s">
        <v>94</v>
      </c>
      <c r="C5" s="72" t="s">
        <v>36</v>
      </c>
      <c r="D5" s="73" t="s">
        <v>74</v>
      </c>
      <c r="E5" s="18">
        <v>85</v>
      </c>
      <c r="F5" s="37"/>
      <c r="G5" s="19">
        <v>53.72</v>
      </c>
      <c r="H5" s="20">
        <v>51.62</v>
      </c>
      <c r="I5" s="19">
        <f aca="true" t="shared" si="0" ref="I5:I26">SUM(G5,H5)</f>
        <v>105.34</v>
      </c>
      <c r="J5" s="49"/>
      <c r="K5" s="21">
        <v>94</v>
      </c>
      <c r="L5" s="37">
        <v>2</v>
      </c>
      <c r="M5" s="21">
        <v>95</v>
      </c>
      <c r="N5" s="37">
        <v>1</v>
      </c>
      <c r="O5" s="19">
        <v>68.97</v>
      </c>
      <c r="P5" s="22">
        <f aca="true" t="shared" si="1" ref="P5:P26">O5*1.5</f>
        <v>103.455</v>
      </c>
      <c r="Q5" s="49">
        <v>2</v>
      </c>
      <c r="R5" s="22" t="s">
        <v>16</v>
      </c>
      <c r="S5" s="50"/>
      <c r="T5" s="22">
        <f aca="true" t="shared" si="2" ref="T5:T26">SUM(E5,I5,K5,M5,P5)</f>
        <v>482.795</v>
      </c>
      <c r="U5" s="49">
        <v>1</v>
      </c>
      <c r="V5" s="24" t="str">
        <f aca="true" t="shared" si="3" ref="V5:V26">A5</f>
        <v>Neumann</v>
      </c>
      <c r="W5" s="24" t="str">
        <f aca="true" t="shared" si="4" ref="W5:W26">B5</f>
        <v>Peter</v>
      </c>
      <c r="X5" s="24" t="str">
        <f aca="true" t="shared" si="5" ref="X5:X26">C5</f>
        <v>Berlin</v>
      </c>
      <c r="Y5" s="26" t="str">
        <f aca="true" t="shared" si="6" ref="Y5:Y26">D5</f>
        <v>S2</v>
      </c>
      <c r="Z5" s="19">
        <v>72.93</v>
      </c>
      <c r="AA5" s="19">
        <v>71.74</v>
      </c>
      <c r="AB5" s="46">
        <f aca="true" t="shared" si="7" ref="AB5:AB26">SUM(Z5,AA5)</f>
        <v>144.67000000000002</v>
      </c>
      <c r="AC5" s="49">
        <v>3</v>
      </c>
      <c r="AD5" s="19">
        <v>98.91</v>
      </c>
      <c r="AE5" s="22">
        <f>AD5*1.5</f>
        <v>148.365</v>
      </c>
      <c r="AF5" s="49"/>
      <c r="AG5" s="22">
        <f aca="true" t="shared" si="8" ref="AG5:AG26">SUM(T5,AB5,AE5)</f>
        <v>775.83</v>
      </c>
      <c r="AH5" s="54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</row>
    <row r="6" spans="1:146" s="60" customFormat="1" ht="13.5" customHeight="1">
      <c r="A6" s="71" t="s">
        <v>73</v>
      </c>
      <c r="B6" s="71" t="s">
        <v>52</v>
      </c>
      <c r="C6" s="72" t="s">
        <v>25</v>
      </c>
      <c r="D6" s="73" t="s">
        <v>74</v>
      </c>
      <c r="E6" s="18">
        <v>100</v>
      </c>
      <c r="F6" s="37">
        <v>1</v>
      </c>
      <c r="G6" s="19">
        <v>53.74</v>
      </c>
      <c r="H6" s="19">
        <v>53.22</v>
      </c>
      <c r="I6" s="19">
        <f t="shared" si="0"/>
        <v>106.96000000000001</v>
      </c>
      <c r="J6" s="58"/>
      <c r="K6" s="21">
        <v>84</v>
      </c>
      <c r="L6" s="57"/>
      <c r="M6" s="21">
        <v>90</v>
      </c>
      <c r="N6" s="37">
        <v>2</v>
      </c>
      <c r="O6" s="19">
        <v>67.12</v>
      </c>
      <c r="P6" s="22">
        <f t="shared" si="1"/>
        <v>100.68</v>
      </c>
      <c r="Q6" s="58"/>
      <c r="R6" s="59"/>
      <c r="T6" s="22">
        <f t="shared" si="2"/>
        <v>481.64000000000004</v>
      </c>
      <c r="U6" s="49">
        <v>2</v>
      </c>
      <c r="V6" s="24" t="str">
        <f t="shared" si="3"/>
        <v>Lipski</v>
      </c>
      <c r="W6" s="24" t="str">
        <f t="shared" si="4"/>
        <v>Wolfgang</v>
      </c>
      <c r="X6" s="24" t="str">
        <f t="shared" si="5"/>
        <v>Sachsen-Anhalt</v>
      </c>
      <c r="Y6" s="26" t="str">
        <f t="shared" si="6"/>
        <v>S2</v>
      </c>
      <c r="Z6" s="19">
        <v>74.16</v>
      </c>
      <c r="AA6" s="19">
        <v>73.08</v>
      </c>
      <c r="AB6" s="46">
        <f t="shared" si="7"/>
        <v>147.24</v>
      </c>
      <c r="AC6" s="49">
        <v>2</v>
      </c>
      <c r="AD6" s="19">
        <v>98.52</v>
      </c>
      <c r="AE6" s="22">
        <f aca="true" t="shared" si="9" ref="AE6:AE26">AD6*1.5</f>
        <v>147.78</v>
      </c>
      <c r="AF6" s="58"/>
      <c r="AG6" s="22">
        <f t="shared" si="8"/>
        <v>776.6600000000001</v>
      </c>
      <c r="AH6" s="63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</row>
    <row r="7" spans="1:146" s="8" customFormat="1" ht="13.5" customHeight="1">
      <c r="A7" s="71" t="s">
        <v>75</v>
      </c>
      <c r="B7" s="71" t="s">
        <v>76</v>
      </c>
      <c r="C7" s="72" t="s">
        <v>31</v>
      </c>
      <c r="D7" s="73" t="s">
        <v>74</v>
      </c>
      <c r="E7" s="18">
        <v>85</v>
      </c>
      <c r="F7" s="55"/>
      <c r="G7" s="19">
        <v>57.64</v>
      </c>
      <c r="H7" s="20">
        <v>54.35</v>
      </c>
      <c r="I7" s="19">
        <f t="shared" si="0"/>
        <v>111.99000000000001</v>
      </c>
      <c r="J7" s="49"/>
      <c r="K7" s="21">
        <v>94</v>
      </c>
      <c r="L7" s="37">
        <v>1</v>
      </c>
      <c r="M7" s="21">
        <v>90</v>
      </c>
      <c r="N7" s="37">
        <v>3</v>
      </c>
      <c r="O7" s="19">
        <v>66.94</v>
      </c>
      <c r="P7" s="22">
        <f t="shared" si="1"/>
        <v>100.41</v>
      </c>
      <c r="Q7" s="49"/>
      <c r="R7" s="22" t="s">
        <v>16</v>
      </c>
      <c r="S7" s="50"/>
      <c r="T7" s="22">
        <f t="shared" si="2"/>
        <v>481.4</v>
      </c>
      <c r="U7" s="49">
        <v>3</v>
      </c>
      <c r="V7" s="24" t="str">
        <f t="shared" si="3"/>
        <v>Endjer</v>
      </c>
      <c r="W7" s="24" t="str">
        <f t="shared" si="4"/>
        <v>Dieter</v>
      </c>
      <c r="X7" s="24" t="str">
        <f t="shared" si="5"/>
        <v>Niedersachsen</v>
      </c>
      <c r="Y7" s="26" t="str">
        <f t="shared" si="6"/>
        <v>S2</v>
      </c>
      <c r="Z7" s="19">
        <v>78.76</v>
      </c>
      <c r="AA7" s="19">
        <v>69.88</v>
      </c>
      <c r="AB7" s="46">
        <f t="shared" si="7"/>
        <v>148.64</v>
      </c>
      <c r="AC7" s="49">
        <v>1</v>
      </c>
      <c r="AD7" s="19">
        <v>0</v>
      </c>
      <c r="AE7" s="22">
        <f t="shared" si="9"/>
        <v>0</v>
      </c>
      <c r="AF7" s="54"/>
      <c r="AG7" s="22">
        <f t="shared" si="8"/>
        <v>630.04</v>
      </c>
      <c r="AH7" s="54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</row>
    <row r="8" spans="1:146" s="8" customFormat="1" ht="13.5" customHeight="1">
      <c r="A8" s="71" t="s">
        <v>97</v>
      </c>
      <c r="B8" s="71" t="s">
        <v>98</v>
      </c>
      <c r="C8" s="72" t="s">
        <v>59</v>
      </c>
      <c r="D8" s="73" t="s">
        <v>74</v>
      </c>
      <c r="E8" s="18">
        <v>85</v>
      </c>
      <c r="F8" s="18"/>
      <c r="G8" s="19">
        <v>52.34</v>
      </c>
      <c r="H8" s="20">
        <v>52.17</v>
      </c>
      <c r="I8" s="19">
        <f t="shared" si="0"/>
        <v>104.51</v>
      </c>
      <c r="J8" s="17"/>
      <c r="K8" s="21">
        <v>92</v>
      </c>
      <c r="L8" s="18"/>
      <c r="M8" s="21">
        <v>70</v>
      </c>
      <c r="N8" s="18"/>
      <c r="O8" s="19">
        <v>65.13</v>
      </c>
      <c r="P8" s="22">
        <f t="shared" si="1"/>
        <v>97.695</v>
      </c>
      <c r="Q8" s="17"/>
      <c r="R8" s="22" t="s">
        <v>16</v>
      </c>
      <c r="T8" s="22">
        <f t="shared" si="2"/>
        <v>449.205</v>
      </c>
      <c r="U8" s="49">
        <v>4</v>
      </c>
      <c r="V8" s="24" t="str">
        <f t="shared" si="3"/>
        <v>Operczynski</v>
      </c>
      <c r="W8" s="24" t="str">
        <f t="shared" si="4"/>
        <v>Joachim</v>
      </c>
      <c r="X8" s="24" t="str">
        <f t="shared" si="5"/>
        <v>Brandenburg</v>
      </c>
      <c r="Y8" s="26" t="str">
        <f t="shared" si="6"/>
        <v>S2</v>
      </c>
      <c r="Z8" s="19">
        <v>66.46</v>
      </c>
      <c r="AA8" s="19">
        <v>61.55</v>
      </c>
      <c r="AB8" s="46">
        <f t="shared" si="7"/>
        <v>128.01</v>
      </c>
      <c r="AC8" s="17"/>
      <c r="AD8" s="19">
        <v>99.57</v>
      </c>
      <c r="AE8" s="22">
        <f t="shared" si="9"/>
        <v>149.355</v>
      </c>
      <c r="AF8" s="17"/>
      <c r="AG8" s="22">
        <f t="shared" si="8"/>
        <v>726.5699999999999</v>
      </c>
      <c r="AH8" s="69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</row>
    <row r="9" spans="1:146" s="8" customFormat="1" ht="13.5" customHeight="1">
      <c r="A9" s="71" t="s">
        <v>90</v>
      </c>
      <c r="B9" s="71" t="s">
        <v>91</v>
      </c>
      <c r="C9" s="72" t="s">
        <v>92</v>
      </c>
      <c r="D9" s="73" t="s">
        <v>74</v>
      </c>
      <c r="E9" s="18">
        <v>95</v>
      </c>
      <c r="F9" s="37">
        <v>2</v>
      </c>
      <c r="G9" s="19">
        <v>55.25</v>
      </c>
      <c r="H9" s="20">
        <v>53.13</v>
      </c>
      <c r="I9" s="19">
        <f t="shared" si="0"/>
        <v>108.38</v>
      </c>
      <c r="J9" s="49"/>
      <c r="K9" s="8">
        <v>74</v>
      </c>
      <c r="L9" s="49"/>
      <c r="M9" s="21">
        <v>75</v>
      </c>
      <c r="N9" s="37"/>
      <c r="O9" s="19">
        <v>57.01</v>
      </c>
      <c r="P9" s="22">
        <f t="shared" si="1"/>
        <v>85.515</v>
      </c>
      <c r="Q9" s="54"/>
      <c r="R9" s="22" t="s">
        <v>16</v>
      </c>
      <c r="S9" s="50"/>
      <c r="T9" s="22">
        <f t="shared" si="2"/>
        <v>437.895</v>
      </c>
      <c r="U9" s="49">
        <v>5</v>
      </c>
      <c r="V9" s="24" t="str">
        <f t="shared" si="3"/>
        <v>Töllner</v>
      </c>
      <c r="W9" s="24" t="str">
        <f t="shared" si="4"/>
        <v>Jürgen</v>
      </c>
      <c r="X9" s="24" t="str">
        <f t="shared" si="5"/>
        <v>Schleswig Holstein</v>
      </c>
      <c r="Y9" s="26" t="str">
        <f t="shared" si="6"/>
        <v>S2</v>
      </c>
      <c r="Z9" s="19">
        <v>65.72</v>
      </c>
      <c r="AA9" s="19">
        <v>58.94</v>
      </c>
      <c r="AB9" s="46">
        <f t="shared" si="7"/>
        <v>124.66</v>
      </c>
      <c r="AC9" s="54"/>
      <c r="AD9" s="19">
        <v>101.61</v>
      </c>
      <c r="AE9" s="22">
        <f t="shared" si="9"/>
        <v>152.415</v>
      </c>
      <c r="AF9" s="49">
        <v>1</v>
      </c>
      <c r="AG9" s="22">
        <f t="shared" si="8"/>
        <v>714.9699999999999</v>
      </c>
      <c r="AH9" s="54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</row>
    <row r="10" spans="1:146" s="8" customFormat="1" ht="13.5" customHeight="1">
      <c r="A10" s="71" t="s">
        <v>81</v>
      </c>
      <c r="B10" s="71" t="s">
        <v>47</v>
      </c>
      <c r="C10" s="72" t="s">
        <v>36</v>
      </c>
      <c r="D10" s="73" t="s">
        <v>74</v>
      </c>
      <c r="E10" s="18">
        <v>75</v>
      </c>
      <c r="F10" s="37"/>
      <c r="G10" s="19">
        <v>38.5</v>
      </c>
      <c r="H10" s="20">
        <v>35.88</v>
      </c>
      <c r="I10" s="19">
        <f t="shared" si="0"/>
        <v>74.38</v>
      </c>
      <c r="J10" s="49"/>
      <c r="K10" s="21">
        <v>92</v>
      </c>
      <c r="L10" s="37"/>
      <c r="M10" s="21">
        <v>90</v>
      </c>
      <c r="N10" s="37"/>
      <c r="O10" s="19">
        <v>65.63</v>
      </c>
      <c r="P10" s="22">
        <f t="shared" si="1"/>
        <v>98.445</v>
      </c>
      <c r="Q10" s="49"/>
      <c r="R10" s="22" t="s">
        <v>16</v>
      </c>
      <c r="S10" s="50" t="s">
        <v>16</v>
      </c>
      <c r="T10" s="22">
        <f t="shared" si="2"/>
        <v>429.825</v>
      </c>
      <c r="U10" s="49">
        <v>6</v>
      </c>
      <c r="V10" s="24" t="str">
        <f t="shared" si="3"/>
        <v>Reiß</v>
      </c>
      <c r="W10" s="24" t="str">
        <f t="shared" si="4"/>
        <v>Manfred</v>
      </c>
      <c r="X10" s="24" t="str">
        <f t="shared" si="5"/>
        <v>Berlin</v>
      </c>
      <c r="Y10" s="26" t="str">
        <f t="shared" si="6"/>
        <v>S2</v>
      </c>
      <c r="Z10" s="19">
        <v>0</v>
      </c>
      <c r="AA10" s="19">
        <v>0</v>
      </c>
      <c r="AB10" s="46">
        <f t="shared" si="7"/>
        <v>0</v>
      </c>
      <c r="AC10" s="49"/>
      <c r="AD10" s="19">
        <v>0</v>
      </c>
      <c r="AE10" s="22">
        <f t="shared" si="9"/>
        <v>0</v>
      </c>
      <c r="AF10" s="49"/>
      <c r="AG10" s="22">
        <f t="shared" si="8"/>
        <v>429.825</v>
      </c>
      <c r="AH10" s="49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</row>
    <row r="11" spans="1:146" s="8" customFormat="1" ht="13.5" customHeight="1">
      <c r="A11" s="71" t="s">
        <v>79</v>
      </c>
      <c r="B11" s="71" t="s">
        <v>80</v>
      </c>
      <c r="C11" s="72" t="s">
        <v>39</v>
      </c>
      <c r="D11" s="73" t="s">
        <v>74</v>
      </c>
      <c r="E11" s="18">
        <v>85</v>
      </c>
      <c r="F11" s="37"/>
      <c r="G11" s="19">
        <v>44.97</v>
      </c>
      <c r="H11" s="20">
        <v>43.26</v>
      </c>
      <c r="I11" s="19">
        <f t="shared" si="0"/>
        <v>88.22999999999999</v>
      </c>
      <c r="J11" s="49"/>
      <c r="K11" s="21">
        <v>82</v>
      </c>
      <c r="L11" s="37"/>
      <c r="M11" s="21">
        <v>70</v>
      </c>
      <c r="N11" s="37"/>
      <c r="O11" s="19">
        <v>69.39</v>
      </c>
      <c r="P11" s="22">
        <f t="shared" si="1"/>
        <v>104.08500000000001</v>
      </c>
      <c r="Q11" s="49">
        <v>1</v>
      </c>
      <c r="R11" s="22" t="s">
        <v>16</v>
      </c>
      <c r="S11" s="50"/>
      <c r="T11" s="22">
        <f t="shared" si="2"/>
        <v>429.31500000000005</v>
      </c>
      <c r="U11" s="49">
        <v>7</v>
      </c>
      <c r="V11" s="24" t="str">
        <f t="shared" si="3"/>
        <v>Schäfer</v>
      </c>
      <c r="W11" s="24" t="str">
        <f t="shared" si="4"/>
        <v>Horst</v>
      </c>
      <c r="X11" s="24" t="str">
        <f t="shared" si="5"/>
        <v>Rheinland Pfalz</v>
      </c>
      <c r="Y11" s="26" t="str">
        <f t="shared" si="6"/>
        <v>S2</v>
      </c>
      <c r="Z11" s="19">
        <v>72.08</v>
      </c>
      <c r="AA11" s="19">
        <v>71.52</v>
      </c>
      <c r="AB11" s="46">
        <f t="shared" si="7"/>
        <v>143.6</v>
      </c>
      <c r="AC11" s="49"/>
      <c r="AD11" s="19">
        <v>98.82</v>
      </c>
      <c r="AE11" s="22">
        <f t="shared" si="9"/>
        <v>148.23</v>
      </c>
      <c r="AF11" s="49"/>
      <c r="AG11" s="22">
        <f t="shared" si="8"/>
        <v>721.1450000000001</v>
      </c>
      <c r="AH11" s="49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</row>
    <row r="12" spans="1:146" s="8" customFormat="1" ht="13.5" customHeight="1">
      <c r="A12" s="40" t="s">
        <v>60</v>
      </c>
      <c r="B12" s="40" t="s">
        <v>141</v>
      </c>
      <c r="C12" s="40" t="s">
        <v>62</v>
      </c>
      <c r="D12" s="73" t="s">
        <v>74</v>
      </c>
      <c r="E12" s="18">
        <v>70</v>
      </c>
      <c r="F12" s="37"/>
      <c r="G12" s="19">
        <v>41.66</v>
      </c>
      <c r="H12" s="20">
        <v>41.47</v>
      </c>
      <c r="I12" s="19">
        <f t="shared" si="0"/>
        <v>83.13</v>
      </c>
      <c r="J12" s="49"/>
      <c r="K12" s="21">
        <v>92</v>
      </c>
      <c r="L12" s="37"/>
      <c r="M12" s="21">
        <v>75</v>
      </c>
      <c r="N12" s="37"/>
      <c r="O12" s="19">
        <v>68.58</v>
      </c>
      <c r="P12" s="22">
        <f t="shared" si="1"/>
        <v>102.87</v>
      </c>
      <c r="Q12" s="49">
        <v>3</v>
      </c>
      <c r="R12" s="22" t="s">
        <v>16</v>
      </c>
      <c r="S12" s="50"/>
      <c r="T12" s="22">
        <f t="shared" si="2"/>
        <v>423</v>
      </c>
      <c r="U12" s="49">
        <v>8</v>
      </c>
      <c r="V12" s="24" t="str">
        <f t="shared" si="3"/>
        <v>Kröhn</v>
      </c>
      <c r="W12" s="24" t="str">
        <f t="shared" si="4"/>
        <v>Hans-Joach.</v>
      </c>
      <c r="X12" s="24" t="str">
        <f t="shared" si="5"/>
        <v>Sachsen</v>
      </c>
      <c r="Y12" s="26" t="str">
        <f t="shared" si="6"/>
        <v>S2</v>
      </c>
      <c r="Z12" s="19">
        <v>69.5</v>
      </c>
      <c r="AA12" s="19">
        <v>68.1</v>
      </c>
      <c r="AB12" s="46">
        <f t="shared" si="7"/>
        <v>137.6</v>
      </c>
      <c r="AC12" s="49"/>
      <c r="AD12" s="19">
        <v>96.28</v>
      </c>
      <c r="AE12" s="22">
        <f t="shared" si="9"/>
        <v>144.42000000000002</v>
      </c>
      <c r="AF12" s="49"/>
      <c r="AG12" s="22">
        <f t="shared" si="8"/>
        <v>705.02</v>
      </c>
      <c r="AH12" s="49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</row>
    <row r="13" spans="1:146" s="8" customFormat="1" ht="13.5" customHeight="1">
      <c r="A13" s="71" t="s">
        <v>88</v>
      </c>
      <c r="B13" s="71" t="s">
        <v>89</v>
      </c>
      <c r="C13" s="72" t="s">
        <v>62</v>
      </c>
      <c r="D13" s="73" t="s">
        <v>74</v>
      </c>
      <c r="E13" s="18">
        <v>60</v>
      </c>
      <c r="F13" s="37"/>
      <c r="G13" s="19">
        <v>54.92</v>
      </c>
      <c r="H13" s="20">
        <v>52.06</v>
      </c>
      <c r="I13" s="19">
        <f t="shared" si="0"/>
        <v>106.98</v>
      </c>
      <c r="J13" s="49"/>
      <c r="K13" s="8">
        <v>72</v>
      </c>
      <c r="L13" s="54"/>
      <c r="M13" s="21">
        <v>75</v>
      </c>
      <c r="N13" s="37"/>
      <c r="O13" s="19">
        <v>61.43</v>
      </c>
      <c r="P13" s="22">
        <f t="shared" si="1"/>
        <v>92.145</v>
      </c>
      <c r="Q13" s="54"/>
      <c r="R13" s="22" t="s">
        <v>16</v>
      </c>
      <c r="S13" s="70"/>
      <c r="T13" s="22">
        <f t="shared" si="2"/>
        <v>406.125</v>
      </c>
      <c r="U13" s="49">
        <v>9</v>
      </c>
      <c r="V13" s="24" t="str">
        <f t="shared" si="3"/>
        <v>Richter</v>
      </c>
      <c r="W13" s="24" t="str">
        <f t="shared" si="4"/>
        <v>Lutz</v>
      </c>
      <c r="X13" s="24" t="str">
        <f t="shared" si="5"/>
        <v>Sachsen</v>
      </c>
      <c r="Y13" s="26" t="str">
        <f t="shared" si="6"/>
        <v>S2</v>
      </c>
      <c r="Z13" s="19">
        <v>67.11</v>
      </c>
      <c r="AA13" s="19">
        <v>66.32</v>
      </c>
      <c r="AB13" s="46">
        <f t="shared" si="7"/>
        <v>133.43</v>
      </c>
      <c r="AC13" s="54"/>
      <c r="AD13" s="19">
        <v>87.25</v>
      </c>
      <c r="AE13" s="22">
        <f t="shared" si="9"/>
        <v>130.875</v>
      </c>
      <c r="AF13" s="49"/>
      <c r="AG13" s="22">
        <f t="shared" si="8"/>
        <v>670.4300000000001</v>
      </c>
      <c r="AH13" s="54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</row>
    <row r="14" spans="1:146" s="8" customFormat="1" ht="13.5" customHeight="1">
      <c r="A14" s="71" t="s">
        <v>99</v>
      </c>
      <c r="B14" s="71" t="s">
        <v>100</v>
      </c>
      <c r="C14" s="72" t="s">
        <v>31</v>
      </c>
      <c r="D14" s="73" t="s">
        <v>74</v>
      </c>
      <c r="E14" s="18">
        <v>60</v>
      </c>
      <c r="F14" s="37"/>
      <c r="G14" s="19">
        <v>46.49</v>
      </c>
      <c r="H14" s="19">
        <v>43.44</v>
      </c>
      <c r="I14" s="19">
        <f t="shared" si="0"/>
        <v>89.93</v>
      </c>
      <c r="J14" s="49"/>
      <c r="K14" s="8">
        <v>94</v>
      </c>
      <c r="L14" s="49">
        <v>3</v>
      </c>
      <c r="M14" s="21">
        <v>65</v>
      </c>
      <c r="N14" s="37"/>
      <c r="O14" s="19">
        <v>63.81</v>
      </c>
      <c r="P14" s="22">
        <f t="shared" si="1"/>
        <v>95.715</v>
      </c>
      <c r="Q14" s="49"/>
      <c r="R14" s="22" t="s">
        <v>16</v>
      </c>
      <c r="S14" s="50"/>
      <c r="T14" s="22">
        <f t="shared" si="2"/>
        <v>404.645</v>
      </c>
      <c r="U14" s="49">
        <v>10</v>
      </c>
      <c r="V14" s="24" t="str">
        <f t="shared" si="3"/>
        <v>Bagge</v>
      </c>
      <c r="W14" s="24" t="str">
        <f t="shared" si="4"/>
        <v>Albert</v>
      </c>
      <c r="X14" s="24" t="str">
        <f t="shared" si="5"/>
        <v>Niedersachsen</v>
      </c>
      <c r="Y14" s="26" t="str">
        <f t="shared" si="6"/>
        <v>S2</v>
      </c>
      <c r="Z14" s="19">
        <v>60.07</v>
      </c>
      <c r="AA14" s="19">
        <v>58.21</v>
      </c>
      <c r="AB14" s="46">
        <f t="shared" si="7"/>
        <v>118.28</v>
      </c>
      <c r="AC14" s="54" t="s">
        <v>20</v>
      </c>
      <c r="AD14" s="19">
        <v>88.97</v>
      </c>
      <c r="AE14" s="22">
        <f t="shared" si="9"/>
        <v>133.45499999999998</v>
      </c>
      <c r="AF14" s="49"/>
      <c r="AG14" s="22">
        <f t="shared" si="8"/>
        <v>656.3799999999999</v>
      </c>
      <c r="AH14" s="54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</row>
    <row r="15" spans="1:146" s="8" customFormat="1" ht="13.5" customHeight="1">
      <c r="A15" s="71" t="s">
        <v>84</v>
      </c>
      <c r="B15" s="71" t="s">
        <v>85</v>
      </c>
      <c r="C15" s="72" t="s">
        <v>42</v>
      </c>
      <c r="D15" s="73" t="s">
        <v>74</v>
      </c>
      <c r="E15" s="18">
        <v>85</v>
      </c>
      <c r="F15" s="37">
        <v>3</v>
      </c>
      <c r="G15" s="19">
        <v>45.44</v>
      </c>
      <c r="H15" s="20">
        <v>44.86</v>
      </c>
      <c r="I15" s="19">
        <f t="shared" si="0"/>
        <v>90.3</v>
      </c>
      <c r="J15" s="49"/>
      <c r="K15" s="21">
        <v>80</v>
      </c>
      <c r="L15" s="37"/>
      <c r="M15" s="21">
        <v>30</v>
      </c>
      <c r="N15" s="37"/>
      <c r="O15" s="19">
        <v>67.33</v>
      </c>
      <c r="P15" s="22">
        <f t="shared" si="1"/>
        <v>100.995</v>
      </c>
      <c r="Q15" s="62"/>
      <c r="R15" s="22" t="s">
        <v>16</v>
      </c>
      <c r="S15" s="50"/>
      <c r="T15" s="22">
        <f t="shared" si="2"/>
        <v>386.295</v>
      </c>
      <c r="U15" s="49">
        <v>11</v>
      </c>
      <c r="V15" s="24" t="str">
        <f t="shared" si="3"/>
        <v>Welling</v>
      </c>
      <c r="W15" s="24" t="str">
        <f t="shared" si="4"/>
        <v>Christian</v>
      </c>
      <c r="X15" s="24" t="str">
        <f t="shared" si="5"/>
        <v>Nordrhein-Westfalen</v>
      </c>
      <c r="Y15" s="26" t="str">
        <f t="shared" si="6"/>
        <v>S2</v>
      </c>
      <c r="Z15" s="19">
        <v>66.6</v>
      </c>
      <c r="AA15" s="19">
        <v>65.03</v>
      </c>
      <c r="AB15" s="46">
        <f t="shared" si="7"/>
        <v>131.63</v>
      </c>
      <c r="AC15" s="49"/>
      <c r="AD15" s="19">
        <v>99.82</v>
      </c>
      <c r="AE15" s="22">
        <f t="shared" si="9"/>
        <v>149.73</v>
      </c>
      <c r="AF15" s="49">
        <v>3</v>
      </c>
      <c r="AG15" s="22">
        <f t="shared" si="8"/>
        <v>667.655</v>
      </c>
      <c r="AH15" s="54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</row>
    <row r="16" spans="1:146" s="60" customFormat="1" ht="13.5" customHeight="1">
      <c r="A16" s="71" t="s">
        <v>95</v>
      </c>
      <c r="B16" s="71" t="s">
        <v>96</v>
      </c>
      <c r="C16" s="72" t="s">
        <v>92</v>
      </c>
      <c r="D16" s="73" t="s">
        <v>74</v>
      </c>
      <c r="E16" s="18">
        <v>60</v>
      </c>
      <c r="F16" s="57"/>
      <c r="G16" s="19">
        <v>45.74</v>
      </c>
      <c r="H16" s="19">
        <v>44.86</v>
      </c>
      <c r="I16" s="19">
        <f t="shared" si="0"/>
        <v>90.6</v>
      </c>
      <c r="J16" s="58"/>
      <c r="K16" s="21">
        <v>72</v>
      </c>
      <c r="L16" s="57"/>
      <c r="M16" s="21">
        <v>65</v>
      </c>
      <c r="N16" s="57"/>
      <c r="O16" s="19">
        <v>60.61</v>
      </c>
      <c r="P16" s="22">
        <f t="shared" si="1"/>
        <v>90.91499999999999</v>
      </c>
      <c r="Q16" s="58"/>
      <c r="R16" s="59"/>
      <c r="T16" s="22">
        <f t="shared" si="2"/>
        <v>378.515</v>
      </c>
      <c r="U16" s="49">
        <v>12</v>
      </c>
      <c r="V16" s="24" t="str">
        <f t="shared" si="3"/>
        <v>Musial</v>
      </c>
      <c r="W16" s="24" t="str">
        <f t="shared" si="4"/>
        <v>Volker</v>
      </c>
      <c r="X16" s="24" t="str">
        <f t="shared" si="5"/>
        <v>Schleswig Holstein</v>
      </c>
      <c r="Y16" s="26" t="str">
        <f t="shared" si="6"/>
        <v>S2</v>
      </c>
      <c r="Z16" s="19">
        <v>61.08</v>
      </c>
      <c r="AA16" s="19">
        <v>60.2</v>
      </c>
      <c r="AB16" s="46">
        <f t="shared" si="7"/>
        <v>121.28</v>
      </c>
      <c r="AC16" s="58"/>
      <c r="AD16" s="19">
        <v>83.31</v>
      </c>
      <c r="AE16" s="22">
        <f t="shared" si="9"/>
        <v>124.965</v>
      </c>
      <c r="AF16" s="58"/>
      <c r="AG16" s="22">
        <f t="shared" si="8"/>
        <v>624.76</v>
      </c>
      <c r="AH16" s="63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</row>
    <row r="17" spans="1:146" s="8" customFormat="1" ht="13.5" customHeight="1">
      <c r="A17" s="71" t="s">
        <v>101</v>
      </c>
      <c r="B17" s="71" t="s">
        <v>24</v>
      </c>
      <c r="C17" s="72" t="s">
        <v>102</v>
      </c>
      <c r="D17" s="73" t="s">
        <v>74</v>
      </c>
      <c r="E17" s="18">
        <v>70</v>
      </c>
      <c r="F17" s="37"/>
      <c r="G17" s="19">
        <v>40.87</v>
      </c>
      <c r="H17" s="20">
        <v>40.13</v>
      </c>
      <c r="I17" s="19">
        <f t="shared" si="0"/>
        <v>81</v>
      </c>
      <c r="J17" s="49"/>
      <c r="K17" s="8">
        <v>76</v>
      </c>
      <c r="L17" s="49"/>
      <c r="M17" s="21">
        <v>55</v>
      </c>
      <c r="N17" s="37"/>
      <c r="O17" s="19">
        <v>61.32</v>
      </c>
      <c r="P17" s="22">
        <f t="shared" si="1"/>
        <v>91.98</v>
      </c>
      <c r="Q17" s="49"/>
      <c r="R17" s="22" t="s">
        <v>16</v>
      </c>
      <c r="S17" s="70"/>
      <c r="T17" s="22">
        <f t="shared" si="2"/>
        <v>373.98</v>
      </c>
      <c r="U17" s="49">
        <v>13</v>
      </c>
      <c r="V17" s="24" t="str">
        <f t="shared" si="3"/>
        <v>Riese</v>
      </c>
      <c r="W17" s="24" t="str">
        <f t="shared" si="4"/>
        <v>Bernd</v>
      </c>
      <c r="X17" s="24" t="str">
        <f t="shared" si="5"/>
        <v>Thüringen</v>
      </c>
      <c r="Y17" s="26" t="str">
        <f t="shared" si="6"/>
        <v>S2</v>
      </c>
      <c r="Z17" s="19">
        <v>53.59</v>
      </c>
      <c r="AA17" s="19">
        <v>46.84</v>
      </c>
      <c r="AB17" s="46">
        <f t="shared" si="7"/>
        <v>100.43</v>
      </c>
      <c r="AC17" s="49"/>
      <c r="AD17" s="19">
        <v>99.69</v>
      </c>
      <c r="AE17" s="22">
        <f t="shared" si="9"/>
        <v>149.535</v>
      </c>
      <c r="AF17" s="49"/>
      <c r="AG17" s="22">
        <f t="shared" si="8"/>
        <v>623.945</v>
      </c>
      <c r="AH17" s="49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</row>
    <row r="18" spans="1:146" s="8" customFormat="1" ht="13.5" customHeight="1">
      <c r="A18" s="71" t="s">
        <v>77</v>
      </c>
      <c r="B18" s="71" t="s">
        <v>78</v>
      </c>
      <c r="C18" s="72" t="s">
        <v>50</v>
      </c>
      <c r="D18" s="73" t="s">
        <v>74</v>
      </c>
      <c r="E18" s="18">
        <v>65</v>
      </c>
      <c r="F18" s="37"/>
      <c r="G18" s="19">
        <v>54.79</v>
      </c>
      <c r="H18" s="20">
        <v>51.73</v>
      </c>
      <c r="I18" s="19">
        <f t="shared" si="0"/>
        <v>106.52</v>
      </c>
      <c r="J18" s="49"/>
      <c r="K18" s="21">
        <v>60</v>
      </c>
      <c r="L18" s="37"/>
      <c r="M18" s="21">
        <v>45</v>
      </c>
      <c r="N18" s="37"/>
      <c r="O18" s="19">
        <v>59.7</v>
      </c>
      <c r="P18" s="22">
        <f t="shared" si="1"/>
        <v>89.55000000000001</v>
      </c>
      <c r="Q18" s="49"/>
      <c r="R18" s="22" t="s">
        <v>16</v>
      </c>
      <c r="S18" s="50"/>
      <c r="T18" s="22">
        <f t="shared" si="2"/>
        <v>366.07</v>
      </c>
      <c r="U18" s="49">
        <v>14</v>
      </c>
      <c r="V18" s="24" t="str">
        <f t="shared" si="3"/>
        <v>Haspel</v>
      </c>
      <c r="W18" s="24" t="str">
        <f t="shared" si="4"/>
        <v>Günter</v>
      </c>
      <c r="X18" s="24" t="str">
        <f t="shared" si="5"/>
        <v>Bayern</v>
      </c>
      <c r="Y18" s="26" t="str">
        <f t="shared" si="6"/>
        <v>S2</v>
      </c>
      <c r="Z18" s="19">
        <v>69.7</v>
      </c>
      <c r="AA18" s="19">
        <v>65.6</v>
      </c>
      <c r="AB18" s="46">
        <f t="shared" si="7"/>
        <v>135.3</v>
      </c>
      <c r="AC18" s="49" t="s">
        <v>16</v>
      </c>
      <c r="AD18" s="19">
        <v>0</v>
      </c>
      <c r="AE18" s="22">
        <f t="shared" si="9"/>
        <v>0</v>
      </c>
      <c r="AF18" s="49"/>
      <c r="AG18" s="22">
        <f t="shared" si="8"/>
        <v>501.37</v>
      </c>
      <c r="AH18" s="49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</row>
    <row r="19" spans="1:146" s="8" customFormat="1" ht="13.5" customHeight="1">
      <c r="A19" s="71" t="s">
        <v>66</v>
      </c>
      <c r="B19" s="71" t="s">
        <v>67</v>
      </c>
      <c r="C19" s="72" t="s">
        <v>50</v>
      </c>
      <c r="D19" s="73" t="s">
        <v>74</v>
      </c>
      <c r="E19" s="18">
        <v>50</v>
      </c>
      <c r="F19" s="18"/>
      <c r="G19" s="19">
        <v>44.24</v>
      </c>
      <c r="H19" s="20">
        <v>43.55</v>
      </c>
      <c r="I19" s="19">
        <f t="shared" si="0"/>
        <v>87.78999999999999</v>
      </c>
      <c r="J19" s="17"/>
      <c r="K19" s="21">
        <v>82</v>
      </c>
      <c r="L19" s="18"/>
      <c r="M19" s="21">
        <v>50</v>
      </c>
      <c r="N19" s="18"/>
      <c r="O19" s="19">
        <v>57.02</v>
      </c>
      <c r="P19" s="22">
        <f t="shared" si="1"/>
        <v>85.53</v>
      </c>
      <c r="Q19" s="17"/>
      <c r="R19" s="22"/>
      <c r="T19" s="22">
        <f t="shared" si="2"/>
        <v>355.31999999999994</v>
      </c>
      <c r="U19" s="49">
        <v>15</v>
      </c>
      <c r="V19" s="24" t="str">
        <f t="shared" si="3"/>
        <v>Pfeil</v>
      </c>
      <c r="W19" s="24" t="str">
        <f t="shared" si="4"/>
        <v>Siegfried</v>
      </c>
      <c r="X19" s="24" t="str">
        <f t="shared" si="5"/>
        <v>Bayern</v>
      </c>
      <c r="Y19" s="26" t="str">
        <f t="shared" si="6"/>
        <v>S2</v>
      </c>
      <c r="Z19" s="19">
        <v>54.71</v>
      </c>
      <c r="AA19" s="19">
        <v>51.76</v>
      </c>
      <c r="AB19" s="46">
        <f t="shared" si="7"/>
        <v>106.47</v>
      </c>
      <c r="AC19" s="17"/>
      <c r="AD19" s="19">
        <v>83.61</v>
      </c>
      <c r="AE19" s="22">
        <f t="shared" si="9"/>
        <v>125.41499999999999</v>
      </c>
      <c r="AF19" s="17"/>
      <c r="AG19" s="22">
        <f t="shared" si="8"/>
        <v>587.2049999999999</v>
      </c>
      <c r="AH19" s="69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</row>
    <row r="20" spans="1:34" s="13" customFormat="1" ht="13.5" customHeight="1">
      <c r="A20" s="71" t="s">
        <v>83</v>
      </c>
      <c r="B20" s="71" t="s">
        <v>47</v>
      </c>
      <c r="C20" s="72" t="s">
        <v>31</v>
      </c>
      <c r="D20" s="73" t="s">
        <v>74</v>
      </c>
      <c r="E20" s="18">
        <v>55</v>
      </c>
      <c r="F20" s="37"/>
      <c r="G20" s="19">
        <v>46.22</v>
      </c>
      <c r="H20" s="20">
        <v>46</v>
      </c>
      <c r="I20" s="19">
        <f t="shared" si="0"/>
        <v>92.22</v>
      </c>
      <c r="J20" s="49"/>
      <c r="K20" s="21">
        <v>78</v>
      </c>
      <c r="L20" s="37"/>
      <c r="M20" s="21">
        <v>40</v>
      </c>
      <c r="N20" s="37"/>
      <c r="O20" s="19">
        <v>59.51</v>
      </c>
      <c r="P20" s="22">
        <f t="shared" si="1"/>
        <v>89.265</v>
      </c>
      <c r="Q20" s="49"/>
      <c r="R20" s="22" t="s">
        <v>16</v>
      </c>
      <c r="S20" s="50"/>
      <c r="T20" s="22">
        <f t="shared" si="2"/>
        <v>354.485</v>
      </c>
      <c r="U20" s="49">
        <v>16</v>
      </c>
      <c r="V20" s="24" t="str">
        <f t="shared" si="3"/>
        <v>Schnüll</v>
      </c>
      <c r="W20" s="24" t="str">
        <f t="shared" si="4"/>
        <v>Manfred</v>
      </c>
      <c r="X20" s="24" t="str">
        <f t="shared" si="5"/>
        <v>Niedersachsen</v>
      </c>
      <c r="Y20" s="26" t="str">
        <f t="shared" si="6"/>
        <v>S2</v>
      </c>
      <c r="Z20" s="19">
        <v>68.16</v>
      </c>
      <c r="AA20" s="19">
        <v>67.37</v>
      </c>
      <c r="AB20" s="46">
        <f t="shared" si="7"/>
        <v>135.53</v>
      </c>
      <c r="AC20" s="49"/>
      <c r="AD20" s="19">
        <v>84.08</v>
      </c>
      <c r="AE20" s="22">
        <f t="shared" si="9"/>
        <v>126.12</v>
      </c>
      <c r="AF20" s="49"/>
      <c r="AG20" s="22">
        <f t="shared" si="8"/>
        <v>616.135</v>
      </c>
      <c r="AH20" s="49"/>
    </row>
    <row r="21" spans="1:34" s="13" customFormat="1" ht="13.5" customHeight="1">
      <c r="A21" s="71" t="s">
        <v>82</v>
      </c>
      <c r="B21" s="71" t="s">
        <v>67</v>
      </c>
      <c r="C21" s="72" t="s">
        <v>50</v>
      </c>
      <c r="D21" s="73" t="s">
        <v>74</v>
      </c>
      <c r="E21" s="18">
        <v>55</v>
      </c>
      <c r="F21" s="37"/>
      <c r="G21" s="19">
        <v>44.17</v>
      </c>
      <c r="H21" s="20">
        <v>44.01</v>
      </c>
      <c r="I21" s="19">
        <f t="shared" si="0"/>
        <v>88.18</v>
      </c>
      <c r="J21" s="49"/>
      <c r="K21" s="21">
        <v>80</v>
      </c>
      <c r="L21" s="37"/>
      <c r="M21" s="21">
        <v>40</v>
      </c>
      <c r="N21" s="37"/>
      <c r="O21" s="19">
        <v>60.45</v>
      </c>
      <c r="P21" s="22">
        <f t="shared" si="1"/>
        <v>90.67500000000001</v>
      </c>
      <c r="Q21" s="54"/>
      <c r="R21" s="22" t="s">
        <v>16</v>
      </c>
      <c r="S21" s="50"/>
      <c r="T21" s="22">
        <f t="shared" si="2"/>
        <v>353.855</v>
      </c>
      <c r="U21" s="49">
        <v>17</v>
      </c>
      <c r="V21" s="24" t="str">
        <f t="shared" si="3"/>
        <v>Kerschbaum</v>
      </c>
      <c r="W21" s="24" t="str">
        <f t="shared" si="4"/>
        <v>Siegfried</v>
      </c>
      <c r="X21" s="24" t="str">
        <f t="shared" si="5"/>
        <v>Bayern</v>
      </c>
      <c r="Y21" s="26" t="str">
        <f t="shared" si="6"/>
        <v>S2</v>
      </c>
      <c r="Z21" s="19">
        <v>54.2</v>
      </c>
      <c r="AA21" s="19">
        <v>53.9</v>
      </c>
      <c r="AB21" s="46">
        <f t="shared" si="7"/>
        <v>108.1</v>
      </c>
      <c r="AC21" s="49" t="s">
        <v>16</v>
      </c>
      <c r="AD21" s="19">
        <v>101.32</v>
      </c>
      <c r="AE21" s="22">
        <f t="shared" si="9"/>
        <v>151.98</v>
      </c>
      <c r="AF21" s="49">
        <v>2</v>
      </c>
      <c r="AG21" s="22">
        <f t="shared" si="8"/>
        <v>613.9350000000001</v>
      </c>
      <c r="AH21" s="49"/>
    </row>
    <row r="22" spans="1:146" s="8" customFormat="1" ht="13.5" customHeight="1">
      <c r="A22" s="71" t="s">
        <v>103</v>
      </c>
      <c r="B22" s="71" t="s">
        <v>91</v>
      </c>
      <c r="C22" s="72" t="s">
        <v>62</v>
      </c>
      <c r="D22" s="73" t="s">
        <v>74</v>
      </c>
      <c r="E22" s="18">
        <v>30</v>
      </c>
      <c r="F22" s="37"/>
      <c r="G22" s="19">
        <v>34.48</v>
      </c>
      <c r="H22" s="19">
        <v>32.79</v>
      </c>
      <c r="I22" s="19">
        <f t="shared" si="0"/>
        <v>67.27</v>
      </c>
      <c r="J22" s="49"/>
      <c r="K22" s="21">
        <v>88</v>
      </c>
      <c r="L22" s="55"/>
      <c r="M22" s="21">
        <v>60</v>
      </c>
      <c r="N22" s="55"/>
      <c r="O22" s="19">
        <v>57.75</v>
      </c>
      <c r="P22" s="22">
        <f t="shared" si="1"/>
        <v>86.625</v>
      </c>
      <c r="Q22" s="49"/>
      <c r="R22" s="22" t="s">
        <v>16</v>
      </c>
      <c r="S22" s="50"/>
      <c r="T22" s="22">
        <f t="shared" si="2"/>
        <v>331.895</v>
      </c>
      <c r="U22" s="49">
        <v>18</v>
      </c>
      <c r="V22" s="24" t="str">
        <f t="shared" si="3"/>
        <v>Einert</v>
      </c>
      <c r="W22" s="24" t="str">
        <f t="shared" si="4"/>
        <v>Jürgen</v>
      </c>
      <c r="X22" s="24" t="str">
        <f t="shared" si="5"/>
        <v>Sachsen</v>
      </c>
      <c r="Y22" s="26" t="str">
        <f t="shared" si="6"/>
        <v>S2</v>
      </c>
      <c r="Z22" s="19">
        <v>0</v>
      </c>
      <c r="AA22" s="19">
        <v>0</v>
      </c>
      <c r="AB22" s="46">
        <f t="shared" si="7"/>
        <v>0</v>
      </c>
      <c r="AC22" s="49" t="s">
        <v>16</v>
      </c>
      <c r="AD22" s="19">
        <v>0</v>
      </c>
      <c r="AE22" s="22">
        <f t="shared" si="9"/>
        <v>0</v>
      </c>
      <c r="AF22" s="49"/>
      <c r="AG22" s="22">
        <f t="shared" si="8"/>
        <v>331.895</v>
      </c>
      <c r="AH22" s="54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</row>
    <row r="23" spans="1:146" s="8" customFormat="1" ht="13.5" customHeight="1">
      <c r="A23" s="71" t="s">
        <v>63</v>
      </c>
      <c r="B23" s="71" t="s">
        <v>130</v>
      </c>
      <c r="C23" s="66" t="s">
        <v>45</v>
      </c>
      <c r="D23" s="73" t="s">
        <v>74</v>
      </c>
      <c r="E23" s="18">
        <v>60</v>
      </c>
      <c r="F23" s="18"/>
      <c r="G23" s="19">
        <v>44.48</v>
      </c>
      <c r="H23" s="20">
        <v>43.87</v>
      </c>
      <c r="I23" s="19">
        <f t="shared" si="0"/>
        <v>88.35</v>
      </c>
      <c r="J23" s="17"/>
      <c r="K23" s="8">
        <v>58</v>
      </c>
      <c r="L23" s="17"/>
      <c r="M23" s="21">
        <v>25</v>
      </c>
      <c r="N23" s="18"/>
      <c r="O23" s="19">
        <v>60.21</v>
      </c>
      <c r="P23" s="22">
        <f t="shared" si="1"/>
        <v>90.315</v>
      </c>
      <c r="Q23" s="17"/>
      <c r="R23" s="22" t="s">
        <v>16</v>
      </c>
      <c r="T23" s="22">
        <f t="shared" si="2"/>
        <v>321.66499999999996</v>
      </c>
      <c r="U23" s="49">
        <v>19</v>
      </c>
      <c r="V23" s="24" t="str">
        <f t="shared" si="3"/>
        <v>Gleinser</v>
      </c>
      <c r="W23" s="24" t="str">
        <f t="shared" si="4"/>
        <v>Hermann</v>
      </c>
      <c r="X23" s="24" t="str">
        <f t="shared" si="5"/>
        <v>Baden-Württemberg</v>
      </c>
      <c r="Y23" s="26" t="str">
        <f t="shared" si="6"/>
        <v>S2</v>
      </c>
      <c r="Z23" s="19">
        <v>66.7</v>
      </c>
      <c r="AA23" s="19">
        <v>60.18</v>
      </c>
      <c r="AB23" s="46">
        <f t="shared" si="7"/>
        <v>126.88</v>
      </c>
      <c r="AC23" s="17"/>
      <c r="AD23" s="19">
        <v>93.53</v>
      </c>
      <c r="AE23" s="22">
        <f t="shared" si="9"/>
        <v>140.29500000000002</v>
      </c>
      <c r="AF23" s="17"/>
      <c r="AG23" s="22">
        <f t="shared" si="8"/>
        <v>588.8399999999999</v>
      </c>
      <c r="AH23" s="17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</row>
    <row r="24" spans="1:146" s="8" customFormat="1" ht="13.5" customHeight="1">
      <c r="A24" s="71" t="s">
        <v>105</v>
      </c>
      <c r="B24" s="71" t="s">
        <v>47</v>
      </c>
      <c r="C24" s="72" t="s">
        <v>36</v>
      </c>
      <c r="D24" s="73" t="s">
        <v>74</v>
      </c>
      <c r="E24" s="18">
        <v>40</v>
      </c>
      <c r="F24" s="37"/>
      <c r="G24" s="19">
        <v>36.23</v>
      </c>
      <c r="H24" s="20">
        <v>36.06</v>
      </c>
      <c r="I24" s="19">
        <f t="shared" si="0"/>
        <v>72.28999999999999</v>
      </c>
      <c r="J24" s="54"/>
      <c r="K24" s="21">
        <v>80</v>
      </c>
      <c r="L24" s="37"/>
      <c r="M24" s="21">
        <v>35</v>
      </c>
      <c r="N24" s="37"/>
      <c r="O24" s="19">
        <v>53.65</v>
      </c>
      <c r="P24" s="22">
        <f t="shared" si="1"/>
        <v>80.475</v>
      </c>
      <c r="Q24" s="49"/>
      <c r="R24" s="22" t="s">
        <v>16</v>
      </c>
      <c r="S24" s="50"/>
      <c r="T24" s="22">
        <f t="shared" si="2"/>
        <v>307.765</v>
      </c>
      <c r="U24" s="49">
        <v>20</v>
      </c>
      <c r="V24" s="24" t="str">
        <f t="shared" si="3"/>
        <v>Frahm</v>
      </c>
      <c r="W24" s="24" t="str">
        <f t="shared" si="4"/>
        <v>Manfred</v>
      </c>
      <c r="X24" s="24" t="str">
        <f t="shared" si="5"/>
        <v>Berlin</v>
      </c>
      <c r="Y24" s="26" t="str">
        <f t="shared" si="6"/>
        <v>S2</v>
      </c>
      <c r="Z24" s="19">
        <v>0</v>
      </c>
      <c r="AA24" s="19">
        <v>0</v>
      </c>
      <c r="AB24" s="46">
        <f t="shared" si="7"/>
        <v>0</v>
      </c>
      <c r="AC24" s="49" t="s">
        <v>16</v>
      </c>
      <c r="AD24" s="19">
        <v>0</v>
      </c>
      <c r="AE24" s="22">
        <f t="shared" si="9"/>
        <v>0</v>
      </c>
      <c r="AF24" s="49"/>
      <c r="AG24" s="22">
        <f t="shared" si="8"/>
        <v>307.765</v>
      </c>
      <c r="AH24" s="49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</row>
    <row r="25" spans="1:146" s="8" customFormat="1" ht="13.5" customHeight="1">
      <c r="A25" s="71" t="s">
        <v>86</v>
      </c>
      <c r="B25" s="71" t="s">
        <v>87</v>
      </c>
      <c r="C25" s="72" t="s">
        <v>62</v>
      </c>
      <c r="D25" s="73" t="s">
        <v>74</v>
      </c>
      <c r="E25" s="18">
        <v>35</v>
      </c>
      <c r="F25" s="37"/>
      <c r="G25" s="19">
        <v>42.23</v>
      </c>
      <c r="H25" s="20">
        <v>39.84</v>
      </c>
      <c r="I25" s="19">
        <f t="shared" si="0"/>
        <v>82.07</v>
      </c>
      <c r="J25" s="49"/>
      <c r="K25" s="8">
        <v>64</v>
      </c>
      <c r="L25" s="49"/>
      <c r="M25" s="21">
        <v>25</v>
      </c>
      <c r="N25" s="37"/>
      <c r="O25" s="19">
        <v>50.9</v>
      </c>
      <c r="P25" s="22">
        <f t="shared" si="1"/>
        <v>76.35</v>
      </c>
      <c r="Q25" s="49"/>
      <c r="R25" s="22" t="s">
        <v>16</v>
      </c>
      <c r="S25" s="70"/>
      <c r="T25" s="22">
        <f t="shared" si="2"/>
        <v>282.41999999999996</v>
      </c>
      <c r="U25" s="49">
        <v>21</v>
      </c>
      <c r="V25" s="24" t="str">
        <f t="shared" si="3"/>
        <v>Rudi</v>
      </c>
      <c r="W25" s="24" t="str">
        <f t="shared" si="4"/>
        <v>Dietmar</v>
      </c>
      <c r="X25" s="24" t="str">
        <f t="shared" si="5"/>
        <v>Sachsen</v>
      </c>
      <c r="Y25" s="26" t="str">
        <f t="shared" si="6"/>
        <v>S2</v>
      </c>
      <c r="Z25" s="19">
        <v>0</v>
      </c>
      <c r="AA25" s="19">
        <v>0</v>
      </c>
      <c r="AB25" s="46">
        <f t="shared" si="7"/>
        <v>0</v>
      </c>
      <c r="AC25" s="49"/>
      <c r="AD25" s="19">
        <v>0</v>
      </c>
      <c r="AE25" s="22">
        <f t="shared" si="9"/>
        <v>0</v>
      </c>
      <c r="AF25" s="49"/>
      <c r="AG25" s="22">
        <f t="shared" si="8"/>
        <v>282.41999999999996</v>
      </c>
      <c r="AH25" s="49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</row>
    <row r="26" spans="1:146" s="8" customFormat="1" ht="13.5" customHeight="1">
      <c r="A26" s="71" t="s">
        <v>104</v>
      </c>
      <c r="B26" s="71" t="s">
        <v>91</v>
      </c>
      <c r="C26" s="72" t="s">
        <v>39</v>
      </c>
      <c r="D26" s="73" t="s">
        <v>74</v>
      </c>
      <c r="E26" s="18">
        <v>40</v>
      </c>
      <c r="F26" s="37"/>
      <c r="G26" s="19">
        <v>30.79</v>
      </c>
      <c r="H26" s="20">
        <v>29.01</v>
      </c>
      <c r="I26" s="19">
        <f t="shared" si="0"/>
        <v>59.8</v>
      </c>
      <c r="J26" s="49"/>
      <c r="K26" s="21">
        <v>76</v>
      </c>
      <c r="L26" s="37"/>
      <c r="M26" s="21">
        <v>40</v>
      </c>
      <c r="N26" s="37"/>
      <c r="O26" s="19">
        <v>0</v>
      </c>
      <c r="P26" s="22">
        <f t="shared" si="1"/>
        <v>0</v>
      </c>
      <c r="Q26" s="62"/>
      <c r="R26" s="22" t="s">
        <v>16</v>
      </c>
      <c r="S26" s="50"/>
      <c r="T26" s="22">
        <f t="shared" si="2"/>
        <v>215.8</v>
      </c>
      <c r="U26" s="49">
        <v>22</v>
      </c>
      <c r="V26" s="24" t="str">
        <f t="shared" si="3"/>
        <v>Laloi</v>
      </c>
      <c r="W26" s="24" t="str">
        <f t="shared" si="4"/>
        <v>Jürgen</v>
      </c>
      <c r="X26" s="24" t="str">
        <f t="shared" si="5"/>
        <v>Rheinland Pfalz</v>
      </c>
      <c r="Y26" s="26" t="str">
        <f t="shared" si="6"/>
        <v>S2</v>
      </c>
      <c r="Z26" s="19">
        <v>56.74</v>
      </c>
      <c r="AA26" s="19">
        <v>56.23</v>
      </c>
      <c r="AB26" s="46">
        <f t="shared" si="7"/>
        <v>112.97</v>
      </c>
      <c r="AC26" s="49"/>
      <c r="AD26" s="19">
        <v>88.57</v>
      </c>
      <c r="AE26" s="22">
        <f t="shared" si="9"/>
        <v>132.855</v>
      </c>
      <c r="AF26" s="49"/>
      <c r="AG26" s="22">
        <f t="shared" si="8"/>
        <v>461.625</v>
      </c>
      <c r="AH26" s="54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</row>
    <row r="27" spans="1:146" s="8" customFormat="1" ht="13.5" customHeight="1">
      <c r="A27" s="66"/>
      <c r="B27" s="66"/>
      <c r="C27" s="66"/>
      <c r="D27" s="68"/>
      <c r="E27" s="18"/>
      <c r="F27" s="18"/>
      <c r="G27" s="19"/>
      <c r="H27" s="20"/>
      <c r="I27" s="19"/>
      <c r="J27" s="17"/>
      <c r="K27" s="21"/>
      <c r="L27" s="18"/>
      <c r="M27" s="21"/>
      <c r="N27" s="18"/>
      <c r="O27" s="19"/>
      <c r="P27" s="22"/>
      <c r="Q27" s="17"/>
      <c r="R27" s="22"/>
      <c r="T27" s="22"/>
      <c r="U27" s="17"/>
      <c r="V27" s="24"/>
      <c r="W27" s="24"/>
      <c r="X27" s="42"/>
      <c r="Y27" s="26"/>
      <c r="Z27" s="19"/>
      <c r="AA27" s="19"/>
      <c r="AB27" s="46"/>
      <c r="AC27" s="17"/>
      <c r="AD27" s="19"/>
      <c r="AE27" s="22"/>
      <c r="AF27" s="17"/>
      <c r="AG27" s="22"/>
      <c r="AH27" s="17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</row>
    <row r="28" spans="1:146" s="8" customFormat="1" ht="13.5" customHeight="1">
      <c r="A28" s="66"/>
      <c r="B28" s="66"/>
      <c r="C28" s="66"/>
      <c r="D28" s="68"/>
      <c r="E28" s="18"/>
      <c r="F28" s="18"/>
      <c r="G28" s="19"/>
      <c r="H28" s="20"/>
      <c r="I28" s="19"/>
      <c r="J28" s="17"/>
      <c r="K28" s="21"/>
      <c r="L28" s="18"/>
      <c r="M28" s="21"/>
      <c r="N28" s="18"/>
      <c r="O28" s="19"/>
      <c r="P28" s="22"/>
      <c r="Q28" s="17"/>
      <c r="R28" s="22"/>
      <c r="T28" s="22"/>
      <c r="U28" s="17"/>
      <c r="V28" s="24"/>
      <c r="W28" s="24"/>
      <c r="X28" s="42"/>
      <c r="Y28" s="26"/>
      <c r="Z28" s="19"/>
      <c r="AA28" s="19"/>
      <c r="AB28" s="46"/>
      <c r="AC28" s="17"/>
      <c r="AD28" s="19"/>
      <c r="AE28" s="22"/>
      <c r="AF28" s="17"/>
      <c r="AG28" s="22"/>
      <c r="AH28" s="17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</row>
    <row r="29" spans="1:146" s="8" customFormat="1" ht="13.5" customHeight="1">
      <c r="A29" s="66"/>
      <c r="B29" s="66"/>
      <c r="C29" s="66"/>
      <c r="D29" s="68"/>
      <c r="E29" s="18"/>
      <c r="F29" s="18"/>
      <c r="G29" s="19"/>
      <c r="H29" s="20"/>
      <c r="I29" s="19"/>
      <c r="J29" s="17"/>
      <c r="K29" s="21"/>
      <c r="L29" s="18"/>
      <c r="M29" s="21"/>
      <c r="N29" s="18"/>
      <c r="O29" s="19"/>
      <c r="P29" s="22"/>
      <c r="Q29" s="17"/>
      <c r="R29" s="22"/>
      <c r="T29" s="22"/>
      <c r="U29" s="17"/>
      <c r="V29" s="24"/>
      <c r="W29" s="24"/>
      <c r="X29" s="42"/>
      <c r="Y29" s="26"/>
      <c r="Z29" s="19"/>
      <c r="AA29" s="19"/>
      <c r="AB29" s="46"/>
      <c r="AC29" s="17"/>
      <c r="AD29" s="19"/>
      <c r="AE29" s="22"/>
      <c r="AF29" s="17"/>
      <c r="AG29" s="22"/>
      <c r="AH29" s="1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</row>
    <row r="30" spans="1:146" s="8" customFormat="1" ht="13.5" customHeight="1">
      <c r="A30" s="66"/>
      <c r="B30" s="66"/>
      <c r="C30" s="66"/>
      <c r="D30" s="68"/>
      <c r="E30" s="18"/>
      <c r="F30" s="18"/>
      <c r="G30" s="19"/>
      <c r="H30" s="20"/>
      <c r="I30" s="19"/>
      <c r="J30" s="17"/>
      <c r="K30" s="21"/>
      <c r="L30" s="18"/>
      <c r="M30" s="21"/>
      <c r="N30" s="18"/>
      <c r="O30" s="19"/>
      <c r="P30" s="22"/>
      <c r="Q30" s="17"/>
      <c r="R30" s="22"/>
      <c r="T30" s="22"/>
      <c r="U30" s="17"/>
      <c r="V30" s="24"/>
      <c r="W30" s="24"/>
      <c r="X30" s="42"/>
      <c r="Y30" s="26"/>
      <c r="Z30" s="19"/>
      <c r="AA30" s="19"/>
      <c r="AB30" s="46"/>
      <c r="AC30" s="17"/>
      <c r="AD30" s="19"/>
      <c r="AE30" s="22"/>
      <c r="AF30" s="17"/>
      <c r="AG30" s="22"/>
      <c r="AH30" s="1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</row>
    <row r="31" spans="1:146" s="8" customFormat="1" ht="13.5" customHeight="1">
      <c r="A31" s="66"/>
      <c r="B31" s="66"/>
      <c r="C31" s="66"/>
      <c r="D31" s="68"/>
      <c r="E31" s="18"/>
      <c r="F31" s="18"/>
      <c r="G31" s="19"/>
      <c r="H31" s="20"/>
      <c r="I31" s="19"/>
      <c r="J31" s="17"/>
      <c r="K31" s="21"/>
      <c r="L31" s="18"/>
      <c r="M31" s="21"/>
      <c r="N31" s="18"/>
      <c r="O31" s="19"/>
      <c r="P31" s="22"/>
      <c r="Q31" s="17"/>
      <c r="R31" s="22"/>
      <c r="T31" s="22"/>
      <c r="U31" s="17"/>
      <c r="V31" s="24"/>
      <c r="W31" s="24"/>
      <c r="X31" s="42"/>
      <c r="Y31" s="26"/>
      <c r="Z31" s="19"/>
      <c r="AA31" s="19"/>
      <c r="AB31" s="46"/>
      <c r="AC31" s="17"/>
      <c r="AD31" s="19"/>
      <c r="AE31" s="22"/>
      <c r="AF31" s="17"/>
      <c r="AG31" s="22"/>
      <c r="AH31" s="1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</row>
    <row r="32" spans="1:146" s="8" customFormat="1" ht="13.5" customHeight="1">
      <c r="A32" s="66"/>
      <c r="B32" s="66"/>
      <c r="C32" s="66"/>
      <c r="D32" s="68"/>
      <c r="E32" s="18"/>
      <c r="F32" s="18"/>
      <c r="G32" s="19"/>
      <c r="H32" s="20"/>
      <c r="I32" s="19"/>
      <c r="J32" s="17"/>
      <c r="K32" s="21"/>
      <c r="L32" s="18"/>
      <c r="M32" s="21"/>
      <c r="N32" s="18"/>
      <c r="O32" s="19"/>
      <c r="P32" s="22"/>
      <c r="Q32" s="17"/>
      <c r="R32" s="22"/>
      <c r="T32" s="22"/>
      <c r="U32" s="17"/>
      <c r="V32" s="24"/>
      <c r="W32" s="24"/>
      <c r="X32" s="42"/>
      <c r="Y32" s="26"/>
      <c r="Z32" s="19"/>
      <c r="AA32" s="19"/>
      <c r="AB32" s="46"/>
      <c r="AC32" s="17"/>
      <c r="AD32" s="19"/>
      <c r="AE32" s="22"/>
      <c r="AF32" s="17"/>
      <c r="AG32" s="22"/>
      <c r="AH32" s="17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</row>
    <row r="33" spans="1:146" s="8" customFormat="1" ht="13.5" customHeight="1">
      <c r="A33" s="66"/>
      <c r="B33" s="66"/>
      <c r="C33" s="66"/>
      <c r="D33" s="68"/>
      <c r="E33" s="18"/>
      <c r="F33" s="18"/>
      <c r="G33" s="19"/>
      <c r="H33" s="20"/>
      <c r="I33" s="19"/>
      <c r="J33" s="17"/>
      <c r="K33" s="21"/>
      <c r="L33" s="18"/>
      <c r="M33" s="21"/>
      <c r="N33" s="18"/>
      <c r="O33" s="19"/>
      <c r="P33" s="22"/>
      <c r="Q33" s="17"/>
      <c r="R33" s="22"/>
      <c r="T33" s="22"/>
      <c r="U33" s="17"/>
      <c r="V33" s="24"/>
      <c r="W33" s="24"/>
      <c r="X33" s="42"/>
      <c r="Y33" s="26"/>
      <c r="Z33" s="19"/>
      <c r="AA33" s="19"/>
      <c r="AB33" s="46"/>
      <c r="AC33" s="17"/>
      <c r="AD33" s="19"/>
      <c r="AE33" s="22"/>
      <c r="AF33" s="17"/>
      <c r="AG33" s="22"/>
      <c r="AH33" s="17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</row>
    <row r="34" spans="1:146" s="8" customFormat="1" ht="13.5" customHeight="1">
      <c r="A34" s="66"/>
      <c r="B34" s="66"/>
      <c r="C34" s="66"/>
      <c r="D34" s="67"/>
      <c r="E34" s="18"/>
      <c r="F34" s="18"/>
      <c r="G34" s="19"/>
      <c r="H34" s="20"/>
      <c r="I34" s="19"/>
      <c r="J34" s="17"/>
      <c r="K34" s="21"/>
      <c r="L34" s="18"/>
      <c r="M34" s="21"/>
      <c r="N34" s="18"/>
      <c r="O34" s="19"/>
      <c r="P34" s="22"/>
      <c r="Q34" s="17"/>
      <c r="R34" s="22"/>
      <c r="T34" s="22"/>
      <c r="U34" s="17"/>
      <c r="V34" s="24"/>
      <c r="W34" s="24"/>
      <c r="X34" s="42"/>
      <c r="Y34" s="26"/>
      <c r="Z34" s="19"/>
      <c r="AA34" s="19"/>
      <c r="AB34" s="46"/>
      <c r="AC34" s="17"/>
      <c r="AD34" s="19"/>
      <c r="AE34" s="22"/>
      <c r="AF34" s="17"/>
      <c r="AG34" s="22"/>
      <c r="AH34" s="17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</row>
    <row r="35" spans="1:146" s="8" customFormat="1" ht="13.5" customHeight="1">
      <c r="A35" s="53"/>
      <c r="B35" s="53"/>
      <c r="C35" s="53"/>
      <c r="D35" s="52"/>
      <c r="E35" s="18"/>
      <c r="F35" s="37"/>
      <c r="H35" s="20"/>
      <c r="I35" s="19"/>
      <c r="J35" s="49"/>
      <c r="K35" s="21"/>
      <c r="L35" s="37"/>
      <c r="M35" s="21"/>
      <c r="N35" s="37"/>
      <c r="O35" s="19"/>
      <c r="P35" s="22"/>
      <c r="Q35" s="49"/>
      <c r="R35" s="22"/>
      <c r="S35" s="50"/>
      <c r="T35" s="22"/>
      <c r="U35" s="49"/>
      <c r="V35" s="24"/>
      <c r="W35" s="24"/>
      <c r="X35" s="42"/>
      <c r="Y35" s="26"/>
      <c r="Z35" s="19"/>
      <c r="AA35" s="20"/>
      <c r="AB35" s="46"/>
      <c r="AC35" s="49"/>
      <c r="AD35" s="19"/>
      <c r="AE35" s="22"/>
      <c r="AF35" s="49"/>
      <c r="AG35" s="22"/>
      <c r="AH35" s="49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</row>
    <row r="36" spans="1:34" s="13" customFormat="1" ht="13.5" customHeight="1">
      <c r="A36" s="53"/>
      <c r="B36" s="53"/>
      <c r="C36" s="53"/>
      <c r="D36" s="52"/>
      <c r="E36" s="18"/>
      <c r="F36" s="37"/>
      <c r="G36" s="19"/>
      <c r="H36" s="20"/>
      <c r="I36" s="19"/>
      <c r="J36" s="49"/>
      <c r="K36" s="21"/>
      <c r="L36" s="37"/>
      <c r="M36" s="21"/>
      <c r="N36" s="37"/>
      <c r="O36" s="19"/>
      <c r="P36" s="22"/>
      <c r="Q36" s="49"/>
      <c r="R36" s="22"/>
      <c r="S36" s="50"/>
      <c r="T36" s="22"/>
      <c r="U36" s="49"/>
      <c r="V36" s="24"/>
      <c r="W36" s="24"/>
      <c r="X36" s="42"/>
      <c r="Y36" s="26"/>
      <c r="Z36" s="19"/>
      <c r="AA36" s="19"/>
      <c r="AB36" s="46"/>
      <c r="AC36" s="49"/>
      <c r="AD36" s="19"/>
      <c r="AE36" s="22"/>
      <c r="AF36" s="49"/>
      <c r="AG36" s="22"/>
      <c r="AH36" s="49"/>
    </row>
    <row r="37" spans="1:34" s="13" customFormat="1" ht="13.5" customHeight="1">
      <c r="A37" s="40"/>
      <c r="B37" s="40"/>
      <c r="C37" s="40"/>
      <c r="D37" s="17"/>
      <c r="E37" s="18"/>
      <c r="F37" s="37"/>
      <c r="G37" s="19"/>
      <c r="H37" s="20"/>
      <c r="I37" s="19"/>
      <c r="J37" s="49"/>
      <c r="K37" s="21"/>
      <c r="L37" s="37"/>
      <c r="M37" s="21"/>
      <c r="N37" s="37"/>
      <c r="O37" s="19"/>
      <c r="P37" s="22"/>
      <c r="Q37" s="49"/>
      <c r="R37" s="22"/>
      <c r="S37" s="50"/>
      <c r="T37" s="22"/>
      <c r="U37" s="49"/>
      <c r="V37" s="24"/>
      <c r="W37" s="24"/>
      <c r="X37" s="42"/>
      <c r="Y37" s="26"/>
      <c r="Z37" s="19"/>
      <c r="AA37" s="19"/>
      <c r="AB37" s="46"/>
      <c r="AC37" s="49"/>
      <c r="AD37" s="19"/>
      <c r="AE37" s="22"/>
      <c r="AF37" s="49"/>
      <c r="AG37" s="22"/>
      <c r="AH37" s="49"/>
    </row>
  </sheetData>
  <mergeCells count="12">
    <mergeCell ref="AD3:AF3"/>
    <mergeCell ref="T3:U3"/>
    <mergeCell ref="V1:AH1"/>
    <mergeCell ref="AG3:AH3"/>
    <mergeCell ref="K3:L3"/>
    <mergeCell ref="M3:N3"/>
    <mergeCell ref="A1:N1"/>
    <mergeCell ref="Z3:AC3"/>
    <mergeCell ref="R3:S3"/>
    <mergeCell ref="O3:Q3"/>
    <mergeCell ref="E3:F3"/>
    <mergeCell ref="G3:J3"/>
  </mergeCells>
  <printOptions/>
  <pageMargins left="0.3937007874015748" right="0.1968503937007874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6"/>
  <sheetViews>
    <sheetView workbookViewId="0" topLeftCell="U1">
      <selection activeCell="AB19" sqref="AB19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4.8515625" style="6" customWidth="1"/>
    <col min="5" max="5" width="7.57421875" style="1" customWidth="1"/>
    <col min="6" max="6" width="4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6.00390625" style="4" customWidth="1"/>
    <col min="19" max="19" width="3.28125" style="5" customWidth="1"/>
    <col min="20" max="20" width="8.57421875" style="5" customWidth="1"/>
    <col min="21" max="21" width="3.8515625" style="65" customWidth="1"/>
    <col min="22" max="22" width="11.140625" style="25" customWidth="1"/>
    <col min="23" max="23" width="10.00390625" style="25" customWidth="1"/>
    <col min="24" max="24" width="16.8515625" style="43" customWidth="1"/>
    <col min="25" max="25" width="5.57421875" style="30" customWidth="1"/>
    <col min="26" max="26" width="7.421875" style="3" customWidth="1"/>
    <col min="27" max="27" width="7.140625" style="3" customWidth="1"/>
    <col min="28" max="28" width="7.7109375" style="47" customWidth="1"/>
    <col min="29" max="29" width="4.28125" style="6" customWidth="1"/>
    <col min="30" max="30" width="7.140625" style="3" customWidth="1"/>
    <col min="31" max="31" width="8.28125" style="5" customWidth="1"/>
    <col min="32" max="32" width="4.00390625" style="6" customWidth="1"/>
    <col min="33" max="33" width="9.140625" style="4" customWidth="1"/>
    <col min="34" max="34" width="3.421875" style="6" customWidth="1"/>
    <col min="35" max="16384" width="10.00390625" style="5" customWidth="1"/>
  </cols>
  <sheetData>
    <row r="1" spans="1:34" s="13" customFormat="1" ht="15.75" customHeight="1">
      <c r="A1" s="135" t="s">
        <v>22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0"/>
      <c r="P1" s="11"/>
      <c r="Q1" s="14"/>
      <c r="R1" s="12" t="s">
        <v>16</v>
      </c>
      <c r="S1" s="51"/>
      <c r="U1" s="64"/>
      <c r="V1" s="131" t="str">
        <f>A1</f>
        <v>Ergebnisliste Deutsche Seniorenmeisterschaften in Sonnenbühl vom 23. - 25. 07. 2004</v>
      </c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1:34" s="13" customFormat="1" ht="15">
      <c r="A2" s="23"/>
      <c r="B2" s="23"/>
      <c r="C2" s="23"/>
      <c r="D2" s="14"/>
      <c r="E2" s="15"/>
      <c r="F2" s="15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U2" s="64"/>
      <c r="V2" s="23"/>
      <c r="W2" s="23"/>
      <c r="X2" s="41"/>
      <c r="Y2" s="29"/>
      <c r="Z2" s="10"/>
      <c r="AA2" s="10"/>
      <c r="AB2" s="44"/>
      <c r="AC2" s="14"/>
      <c r="AD2" s="10"/>
      <c r="AF2" s="14"/>
      <c r="AG2" s="11"/>
      <c r="AH2" s="14"/>
    </row>
    <row r="3" spans="1:146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132" t="s">
        <v>4</v>
      </c>
      <c r="F3" s="133"/>
      <c r="G3" s="136" t="s">
        <v>5</v>
      </c>
      <c r="H3" s="141"/>
      <c r="I3" s="141"/>
      <c r="J3" s="133"/>
      <c r="K3" s="132" t="s">
        <v>13</v>
      </c>
      <c r="L3" s="133"/>
      <c r="M3" s="132" t="s">
        <v>19</v>
      </c>
      <c r="N3" s="134"/>
      <c r="O3" s="136" t="s">
        <v>18</v>
      </c>
      <c r="P3" s="137"/>
      <c r="Q3" s="138"/>
      <c r="R3" s="139" t="s">
        <v>6</v>
      </c>
      <c r="S3" s="140"/>
      <c r="T3" s="142" t="s">
        <v>7</v>
      </c>
      <c r="U3" s="143"/>
      <c r="V3" s="24" t="s">
        <v>0</v>
      </c>
      <c r="W3" s="24" t="s">
        <v>1</v>
      </c>
      <c r="X3" s="42" t="s">
        <v>2</v>
      </c>
      <c r="Y3" s="31" t="s">
        <v>3</v>
      </c>
      <c r="Z3" s="136" t="s">
        <v>142</v>
      </c>
      <c r="AA3" s="137"/>
      <c r="AB3" s="137"/>
      <c r="AC3" s="138"/>
      <c r="AD3" s="136" t="s">
        <v>8</v>
      </c>
      <c r="AE3" s="137"/>
      <c r="AF3" s="138"/>
      <c r="AG3" s="139" t="s">
        <v>9</v>
      </c>
      <c r="AH3" s="140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</row>
    <row r="4" spans="4:146" s="24" customFormat="1" ht="13.5" customHeight="1">
      <c r="D4" s="31"/>
      <c r="E4" s="32"/>
      <c r="F4" s="38" t="s">
        <v>17</v>
      </c>
      <c r="G4" s="35" t="s">
        <v>10</v>
      </c>
      <c r="H4" s="36" t="s">
        <v>11</v>
      </c>
      <c r="I4" s="35" t="s">
        <v>12</v>
      </c>
      <c r="J4" s="48" t="s">
        <v>17</v>
      </c>
      <c r="K4" s="27" t="s">
        <v>16</v>
      </c>
      <c r="L4" s="38" t="s">
        <v>17</v>
      </c>
      <c r="M4" s="27" t="s">
        <v>16</v>
      </c>
      <c r="N4" s="38" t="s">
        <v>17</v>
      </c>
      <c r="O4" s="35" t="s">
        <v>14</v>
      </c>
      <c r="P4" s="33" t="s">
        <v>15</v>
      </c>
      <c r="Q4" s="48" t="s">
        <v>17</v>
      </c>
      <c r="R4" s="28"/>
      <c r="S4" s="39" t="s">
        <v>17</v>
      </c>
      <c r="U4" s="48" t="s">
        <v>17</v>
      </c>
      <c r="X4" s="42"/>
      <c r="Y4" s="31"/>
      <c r="Z4" s="35" t="s">
        <v>10</v>
      </c>
      <c r="AA4" s="35" t="s">
        <v>11</v>
      </c>
      <c r="AB4" s="45" t="s">
        <v>12</v>
      </c>
      <c r="AC4" s="48" t="s">
        <v>17</v>
      </c>
      <c r="AD4" s="35" t="s">
        <v>14</v>
      </c>
      <c r="AE4" s="24" t="s">
        <v>15</v>
      </c>
      <c r="AF4" s="48" t="s">
        <v>17</v>
      </c>
      <c r="AG4" s="28"/>
      <c r="AH4" s="48" t="s">
        <v>17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</row>
    <row r="5" spans="1:146" s="60" customFormat="1" ht="13.5" customHeight="1">
      <c r="A5" s="71" t="s">
        <v>106</v>
      </c>
      <c r="B5" s="71" t="s">
        <v>107</v>
      </c>
      <c r="C5" s="72" t="s">
        <v>59</v>
      </c>
      <c r="D5" s="73" t="s">
        <v>108</v>
      </c>
      <c r="E5" s="18">
        <v>95</v>
      </c>
      <c r="F5" s="37">
        <v>2</v>
      </c>
      <c r="G5" s="19">
        <v>53.92</v>
      </c>
      <c r="H5" s="19">
        <v>52.34</v>
      </c>
      <c r="I5" s="19">
        <f aca="true" t="shared" si="0" ref="I5:I17">SUM(G5,H5)</f>
        <v>106.26</v>
      </c>
      <c r="J5" s="49">
        <v>1</v>
      </c>
      <c r="K5" s="21">
        <v>90</v>
      </c>
      <c r="L5" s="49">
        <v>1</v>
      </c>
      <c r="M5" s="21">
        <v>85</v>
      </c>
      <c r="N5" s="49">
        <v>1</v>
      </c>
      <c r="O5" s="19">
        <v>61.44</v>
      </c>
      <c r="P5" s="22">
        <f aca="true" t="shared" si="1" ref="P5:P17">O5*1.5</f>
        <v>92.16</v>
      </c>
      <c r="Q5" s="58"/>
      <c r="R5" s="59"/>
      <c r="T5" s="22">
        <f aca="true" t="shared" si="2" ref="T5:T17">SUM(E5,I5,K5,M5,P5)</f>
        <v>468.41999999999996</v>
      </c>
      <c r="U5" s="17">
        <v>1</v>
      </c>
      <c r="V5" s="24" t="str">
        <f aca="true" t="shared" si="3" ref="V5:V17">A5</f>
        <v>Krüger </v>
      </c>
      <c r="W5" s="24" t="str">
        <f aca="true" t="shared" si="4" ref="W5:W17">B5</f>
        <v>Egon</v>
      </c>
      <c r="X5" s="24" t="str">
        <f aca="true" t="shared" si="5" ref="X5:X17">C5</f>
        <v>Brandenburg</v>
      </c>
      <c r="Y5" s="26" t="str">
        <f aca="true" t="shared" si="6" ref="Y5:Y17">D5</f>
        <v>S3</v>
      </c>
      <c r="Z5" s="19">
        <v>67.5</v>
      </c>
      <c r="AA5" s="19">
        <v>61.02</v>
      </c>
      <c r="AB5" s="46">
        <f aca="true" t="shared" si="7" ref="AB5:AB17">SUM(Z5,AA5)</f>
        <v>128.52</v>
      </c>
      <c r="AC5" s="49">
        <v>3</v>
      </c>
      <c r="AD5" s="19">
        <v>93.74</v>
      </c>
      <c r="AE5" s="19">
        <f>AD5*1.5</f>
        <v>140.60999999999999</v>
      </c>
      <c r="AF5" s="58"/>
      <c r="AG5" s="22">
        <f aca="true" t="shared" si="8" ref="AG5:AG17">SUM(T5,AB5,AE5)</f>
        <v>737.55</v>
      </c>
      <c r="AH5" s="63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</row>
    <row r="6" spans="1:146" s="60" customFormat="1" ht="13.5" customHeight="1">
      <c r="A6" s="71" t="s">
        <v>112</v>
      </c>
      <c r="B6" s="71" t="s">
        <v>113</v>
      </c>
      <c r="C6" s="72" t="s">
        <v>50</v>
      </c>
      <c r="D6" s="73" t="s">
        <v>108</v>
      </c>
      <c r="E6" s="18">
        <v>90</v>
      </c>
      <c r="F6" s="37">
        <v>3</v>
      </c>
      <c r="G6" s="19">
        <v>50.01</v>
      </c>
      <c r="H6" s="19">
        <v>49.76</v>
      </c>
      <c r="I6" s="19">
        <f t="shared" si="0"/>
        <v>99.77</v>
      </c>
      <c r="J6" s="58"/>
      <c r="K6" s="21">
        <v>80</v>
      </c>
      <c r="L6" s="49"/>
      <c r="M6" s="21">
        <v>75</v>
      </c>
      <c r="N6" s="49">
        <v>2</v>
      </c>
      <c r="O6" s="19">
        <v>64.74</v>
      </c>
      <c r="P6" s="22">
        <f t="shared" si="1"/>
        <v>97.10999999999999</v>
      </c>
      <c r="Q6" s="49">
        <v>2</v>
      </c>
      <c r="R6" s="59"/>
      <c r="T6" s="22">
        <f t="shared" si="2"/>
        <v>441.88</v>
      </c>
      <c r="U6" s="17">
        <v>2</v>
      </c>
      <c r="V6" s="24" t="str">
        <f t="shared" si="3"/>
        <v>Matschewsky</v>
      </c>
      <c r="W6" s="24" t="str">
        <f t="shared" si="4"/>
        <v>Berndt</v>
      </c>
      <c r="X6" s="24" t="str">
        <f t="shared" si="5"/>
        <v>Bayern</v>
      </c>
      <c r="Y6" s="26" t="str">
        <f t="shared" si="6"/>
        <v>S3</v>
      </c>
      <c r="Z6" s="19">
        <v>65.94</v>
      </c>
      <c r="AA6" s="19">
        <v>64.7</v>
      </c>
      <c r="AB6" s="46">
        <f t="shared" si="7"/>
        <v>130.64</v>
      </c>
      <c r="AC6" s="49"/>
      <c r="AD6" s="19">
        <v>96.91</v>
      </c>
      <c r="AE6" s="19">
        <f aca="true" t="shared" si="9" ref="AE6:AE17">AD6*1.5</f>
        <v>145.365</v>
      </c>
      <c r="AF6" s="49">
        <v>2</v>
      </c>
      <c r="AG6" s="22">
        <f t="shared" si="8"/>
        <v>717.885</v>
      </c>
      <c r="AH6" s="63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</row>
    <row r="7" spans="1:146" s="8" customFormat="1" ht="13.5" customHeight="1">
      <c r="A7" s="71" t="s">
        <v>109</v>
      </c>
      <c r="B7" s="71" t="s">
        <v>110</v>
      </c>
      <c r="C7" s="72" t="s">
        <v>36</v>
      </c>
      <c r="D7" s="73" t="s">
        <v>108</v>
      </c>
      <c r="E7" s="18">
        <v>85</v>
      </c>
      <c r="F7" s="37"/>
      <c r="G7" s="19">
        <v>50.23</v>
      </c>
      <c r="H7" s="20">
        <v>48.19</v>
      </c>
      <c r="I7" s="19">
        <f t="shared" si="0"/>
        <v>98.41999999999999</v>
      </c>
      <c r="J7" s="17"/>
      <c r="K7" s="21">
        <v>88</v>
      </c>
      <c r="L7" s="49">
        <v>2</v>
      </c>
      <c r="M7" s="21">
        <v>75</v>
      </c>
      <c r="N7" s="49">
        <v>3</v>
      </c>
      <c r="O7" s="19">
        <v>61.98</v>
      </c>
      <c r="P7" s="22">
        <f t="shared" si="1"/>
        <v>92.97</v>
      </c>
      <c r="Q7" s="49"/>
      <c r="R7" s="22" t="s">
        <v>16</v>
      </c>
      <c r="T7" s="22">
        <f t="shared" si="2"/>
        <v>439.39</v>
      </c>
      <c r="U7" s="17">
        <v>3</v>
      </c>
      <c r="V7" s="24" t="str">
        <f t="shared" si="3"/>
        <v>Oelke</v>
      </c>
      <c r="W7" s="24" t="str">
        <f t="shared" si="4"/>
        <v>Heinz</v>
      </c>
      <c r="X7" s="24" t="str">
        <f t="shared" si="5"/>
        <v>Berlin</v>
      </c>
      <c r="Y7" s="26" t="str">
        <f t="shared" si="6"/>
        <v>S3</v>
      </c>
      <c r="Z7" s="19">
        <v>61.12</v>
      </c>
      <c r="AA7" s="19">
        <v>58.09</v>
      </c>
      <c r="AB7" s="46">
        <f t="shared" si="7"/>
        <v>119.21000000000001</v>
      </c>
      <c r="AC7" s="49"/>
      <c r="AD7" s="19">
        <v>102.8</v>
      </c>
      <c r="AE7" s="19">
        <f t="shared" si="9"/>
        <v>154.2</v>
      </c>
      <c r="AF7" s="49">
        <v>1</v>
      </c>
      <c r="AG7" s="22">
        <f t="shared" si="8"/>
        <v>712.8</v>
      </c>
      <c r="AH7" s="69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</row>
    <row r="8" spans="1:146" s="8" customFormat="1" ht="13.5" customHeight="1">
      <c r="A8" s="71" t="s">
        <v>111</v>
      </c>
      <c r="B8" s="71" t="s">
        <v>78</v>
      </c>
      <c r="C8" s="72" t="s">
        <v>31</v>
      </c>
      <c r="D8" s="73" t="s">
        <v>108</v>
      </c>
      <c r="E8" s="18">
        <v>85</v>
      </c>
      <c r="F8" s="37"/>
      <c r="G8" s="19">
        <v>50.68</v>
      </c>
      <c r="H8" s="20">
        <v>48.52</v>
      </c>
      <c r="I8" s="19">
        <f t="shared" si="0"/>
        <v>99.2</v>
      </c>
      <c r="J8" s="49"/>
      <c r="K8" s="8">
        <v>86</v>
      </c>
      <c r="L8" s="54"/>
      <c r="M8" s="21">
        <v>65</v>
      </c>
      <c r="N8" s="37"/>
      <c r="O8" s="19">
        <v>67.52</v>
      </c>
      <c r="P8" s="22">
        <f t="shared" si="1"/>
        <v>101.28</v>
      </c>
      <c r="Q8" s="49">
        <v>1</v>
      </c>
      <c r="R8" s="22" t="s">
        <v>16</v>
      </c>
      <c r="S8" s="70"/>
      <c r="T8" s="22">
        <f t="shared" si="2"/>
        <v>436.48</v>
      </c>
      <c r="U8" s="17">
        <v>4</v>
      </c>
      <c r="V8" s="24" t="str">
        <f t="shared" si="3"/>
        <v>Schröder</v>
      </c>
      <c r="W8" s="24" t="str">
        <f t="shared" si="4"/>
        <v>Günter</v>
      </c>
      <c r="X8" s="24" t="str">
        <f t="shared" si="5"/>
        <v>Niedersachsen</v>
      </c>
      <c r="Y8" s="26" t="str">
        <f t="shared" si="6"/>
        <v>S3</v>
      </c>
      <c r="Z8" s="19">
        <v>68.87</v>
      </c>
      <c r="AA8" s="19">
        <v>61.6</v>
      </c>
      <c r="AB8" s="46">
        <f t="shared" si="7"/>
        <v>130.47</v>
      </c>
      <c r="AC8" s="49">
        <v>2</v>
      </c>
      <c r="AD8" s="19">
        <v>96.44</v>
      </c>
      <c r="AE8" s="19">
        <f t="shared" si="9"/>
        <v>144.66</v>
      </c>
      <c r="AF8" s="49">
        <v>3</v>
      </c>
      <c r="AG8" s="22">
        <f t="shared" si="8"/>
        <v>711.61</v>
      </c>
      <c r="AH8" s="54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</row>
    <row r="9" spans="1:146" s="8" customFormat="1" ht="13.5" customHeight="1">
      <c r="A9" s="71" t="s">
        <v>114</v>
      </c>
      <c r="B9" s="71" t="s">
        <v>115</v>
      </c>
      <c r="C9" s="72" t="s">
        <v>50</v>
      </c>
      <c r="D9" s="73" t="s">
        <v>108</v>
      </c>
      <c r="E9" s="18">
        <v>95</v>
      </c>
      <c r="F9" s="37">
        <v>1</v>
      </c>
      <c r="G9" s="19">
        <v>49.64</v>
      </c>
      <c r="H9" s="20">
        <v>49.63</v>
      </c>
      <c r="I9" s="19">
        <f t="shared" si="0"/>
        <v>99.27000000000001</v>
      </c>
      <c r="J9" s="49"/>
      <c r="K9" s="8">
        <v>82</v>
      </c>
      <c r="L9" s="49"/>
      <c r="M9" s="21">
        <v>65</v>
      </c>
      <c r="N9" s="37"/>
      <c r="O9" s="19">
        <v>54.65</v>
      </c>
      <c r="P9" s="22">
        <f t="shared" si="1"/>
        <v>81.975</v>
      </c>
      <c r="Q9" s="49"/>
      <c r="R9" s="22" t="s">
        <v>16</v>
      </c>
      <c r="S9" s="50"/>
      <c r="T9" s="22">
        <f t="shared" si="2"/>
        <v>423.245</v>
      </c>
      <c r="U9" s="17">
        <v>5</v>
      </c>
      <c r="V9" s="24" t="str">
        <f t="shared" si="3"/>
        <v>Brandl</v>
      </c>
      <c r="W9" s="24" t="str">
        <f t="shared" si="4"/>
        <v>Karl-Heinz</v>
      </c>
      <c r="X9" s="24" t="str">
        <f t="shared" si="5"/>
        <v>Bayern</v>
      </c>
      <c r="Y9" s="26" t="str">
        <f t="shared" si="6"/>
        <v>S3</v>
      </c>
      <c r="Z9" s="19">
        <v>59.76</v>
      </c>
      <c r="AA9" s="19">
        <v>59.09</v>
      </c>
      <c r="AB9" s="46">
        <f t="shared" si="7"/>
        <v>118.85</v>
      </c>
      <c r="AC9" s="54" t="s">
        <v>20</v>
      </c>
      <c r="AD9" s="19">
        <v>93.92</v>
      </c>
      <c r="AE9" s="19">
        <f t="shared" si="9"/>
        <v>140.88</v>
      </c>
      <c r="AF9" s="49"/>
      <c r="AG9" s="22">
        <f t="shared" si="8"/>
        <v>682.975</v>
      </c>
      <c r="AH9" s="54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</row>
    <row r="10" spans="1:146" s="8" customFormat="1" ht="13.5" customHeight="1">
      <c r="A10" s="71" t="s">
        <v>121</v>
      </c>
      <c r="B10" s="71" t="s">
        <v>122</v>
      </c>
      <c r="C10" s="72" t="s">
        <v>36</v>
      </c>
      <c r="D10" s="73" t="s">
        <v>108</v>
      </c>
      <c r="E10" s="18">
        <v>75</v>
      </c>
      <c r="F10" s="37"/>
      <c r="G10" s="19">
        <v>43.56</v>
      </c>
      <c r="H10" s="20">
        <v>40.13</v>
      </c>
      <c r="I10" s="19">
        <f t="shared" si="0"/>
        <v>83.69</v>
      </c>
      <c r="J10" s="49"/>
      <c r="K10" s="21">
        <v>80</v>
      </c>
      <c r="L10" s="37"/>
      <c r="M10" s="21">
        <v>75</v>
      </c>
      <c r="N10" s="37"/>
      <c r="O10" s="19">
        <v>63.92</v>
      </c>
      <c r="P10" s="22">
        <f t="shared" si="1"/>
        <v>95.88</v>
      </c>
      <c r="Q10" s="49">
        <v>3</v>
      </c>
      <c r="R10" s="22" t="s">
        <v>16</v>
      </c>
      <c r="S10" s="50" t="s">
        <v>16</v>
      </c>
      <c r="T10" s="22">
        <f t="shared" si="2"/>
        <v>409.57</v>
      </c>
      <c r="U10" s="17">
        <v>6</v>
      </c>
      <c r="V10" s="24" t="str">
        <f t="shared" si="3"/>
        <v>Patt</v>
      </c>
      <c r="W10" s="24" t="str">
        <f t="shared" si="4"/>
        <v>Friedrich</v>
      </c>
      <c r="X10" s="24" t="str">
        <f t="shared" si="5"/>
        <v>Berlin</v>
      </c>
      <c r="Y10" s="26" t="str">
        <f t="shared" si="6"/>
        <v>S3</v>
      </c>
      <c r="Z10" s="19">
        <v>0</v>
      </c>
      <c r="AA10" s="19">
        <v>0</v>
      </c>
      <c r="AB10" s="46">
        <f t="shared" si="7"/>
        <v>0</v>
      </c>
      <c r="AC10" s="49"/>
      <c r="AD10" s="19">
        <v>0</v>
      </c>
      <c r="AE10" s="19">
        <f t="shared" si="9"/>
        <v>0</v>
      </c>
      <c r="AF10" s="49"/>
      <c r="AG10" s="22">
        <f t="shared" si="8"/>
        <v>409.57</v>
      </c>
      <c r="AH10" s="49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</row>
    <row r="11" spans="1:146" s="8" customFormat="1" ht="13.5" customHeight="1">
      <c r="A11" s="71" t="s">
        <v>116</v>
      </c>
      <c r="B11" s="71" t="s">
        <v>117</v>
      </c>
      <c r="C11" s="72" t="s">
        <v>59</v>
      </c>
      <c r="D11" s="73" t="s">
        <v>108</v>
      </c>
      <c r="E11" s="18">
        <v>70</v>
      </c>
      <c r="F11" s="37"/>
      <c r="G11" s="19">
        <v>51.35</v>
      </c>
      <c r="H11" s="20">
        <v>51.11</v>
      </c>
      <c r="I11" s="19">
        <f t="shared" si="0"/>
        <v>102.46000000000001</v>
      </c>
      <c r="J11" s="49">
        <v>3</v>
      </c>
      <c r="K11" s="21">
        <v>82</v>
      </c>
      <c r="L11" s="55"/>
      <c r="M11" s="21">
        <v>60</v>
      </c>
      <c r="N11" s="55"/>
      <c r="O11" s="19">
        <v>52.64</v>
      </c>
      <c r="P11" s="22">
        <f t="shared" si="1"/>
        <v>78.96000000000001</v>
      </c>
      <c r="Q11" s="49"/>
      <c r="R11" s="22" t="s">
        <v>16</v>
      </c>
      <c r="S11" s="50"/>
      <c r="T11" s="22">
        <f t="shared" si="2"/>
        <v>393.4200000000001</v>
      </c>
      <c r="U11" s="17">
        <v>7</v>
      </c>
      <c r="V11" s="24" t="str">
        <f t="shared" si="3"/>
        <v>Deutschewitz</v>
      </c>
      <c r="W11" s="24" t="str">
        <f t="shared" si="4"/>
        <v>Harald</v>
      </c>
      <c r="X11" s="24" t="str">
        <f t="shared" si="5"/>
        <v>Brandenburg</v>
      </c>
      <c r="Y11" s="26" t="str">
        <f t="shared" si="6"/>
        <v>S3</v>
      </c>
      <c r="Z11" s="19">
        <v>46.27</v>
      </c>
      <c r="AA11" s="8">
        <v>44.95</v>
      </c>
      <c r="AB11" s="46">
        <f t="shared" si="7"/>
        <v>91.22</v>
      </c>
      <c r="AC11" s="49" t="s">
        <v>16</v>
      </c>
      <c r="AD11" s="19">
        <v>81.22</v>
      </c>
      <c r="AE11" s="19">
        <f t="shared" si="9"/>
        <v>121.83</v>
      </c>
      <c r="AF11" s="49"/>
      <c r="AG11" s="22">
        <f t="shared" si="8"/>
        <v>606.4700000000001</v>
      </c>
      <c r="AH11" s="54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</row>
    <row r="12" spans="1:146" s="8" customFormat="1" ht="13.5" customHeight="1">
      <c r="A12" s="71" t="s">
        <v>127</v>
      </c>
      <c r="B12" s="71" t="s">
        <v>56</v>
      </c>
      <c r="C12" s="72" t="s">
        <v>92</v>
      </c>
      <c r="D12" s="73" t="s">
        <v>108</v>
      </c>
      <c r="E12" s="18">
        <v>75</v>
      </c>
      <c r="F12" s="55"/>
      <c r="G12" s="19">
        <v>44.33</v>
      </c>
      <c r="H12" s="20">
        <v>42.36</v>
      </c>
      <c r="I12" s="19">
        <f t="shared" si="0"/>
        <v>86.69</v>
      </c>
      <c r="J12" s="49"/>
      <c r="K12" s="21">
        <v>74</v>
      </c>
      <c r="L12" s="37"/>
      <c r="M12" s="21">
        <v>55</v>
      </c>
      <c r="N12" s="37"/>
      <c r="O12" s="19">
        <v>58.96</v>
      </c>
      <c r="P12" s="22">
        <f t="shared" si="1"/>
        <v>88.44</v>
      </c>
      <c r="Q12" s="49"/>
      <c r="R12" s="22" t="s">
        <v>16</v>
      </c>
      <c r="S12" s="50"/>
      <c r="T12" s="22">
        <f t="shared" si="2"/>
        <v>379.13</v>
      </c>
      <c r="U12" s="17">
        <v>8</v>
      </c>
      <c r="V12" s="24" t="str">
        <f t="shared" si="3"/>
        <v>Ehlers</v>
      </c>
      <c r="W12" s="24" t="str">
        <f t="shared" si="4"/>
        <v>Gerhard</v>
      </c>
      <c r="X12" s="24" t="str">
        <f t="shared" si="5"/>
        <v>Schleswig Holstein</v>
      </c>
      <c r="Y12" s="26" t="str">
        <f t="shared" si="6"/>
        <v>S3</v>
      </c>
      <c r="Z12" s="19">
        <v>47.95</v>
      </c>
      <c r="AA12" s="19">
        <v>42.62</v>
      </c>
      <c r="AB12" s="46">
        <f t="shared" si="7"/>
        <v>90.57</v>
      </c>
      <c r="AC12" s="49" t="s">
        <v>16</v>
      </c>
      <c r="AD12" s="19">
        <v>77.54</v>
      </c>
      <c r="AE12" s="19">
        <f t="shared" si="9"/>
        <v>116.31</v>
      </c>
      <c r="AF12" s="54"/>
      <c r="AG12" s="22">
        <f t="shared" si="8"/>
        <v>586.01</v>
      </c>
      <c r="AH12" s="54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</row>
    <row r="13" spans="1:146" s="8" customFormat="1" ht="13.5" customHeight="1">
      <c r="A13" s="71" t="s">
        <v>128</v>
      </c>
      <c r="B13" s="71" t="s">
        <v>129</v>
      </c>
      <c r="C13" s="72" t="s">
        <v>42</v>
      </c>
      <c r="D13" s="73" t="s">
        <v>108</v>
      </c>
      <c r="E13" s="18">
        <v>75</v>
      </c>
      <c r="F13" s="37"/>
      <c r="G13" s="19">
        <v>41.82</v>
      </c>
      <c r="H13" s="20">
        <v>40.79</v>
      </c>
      <c r="I13" s="19">
        <f t="shared" si="0"/>
        <v>82.61</v>
      </c>
      <c r="J13" s="49"/>
      <c r="K13" s="21">
        <v>86</v>
      </c>
      <c r="L13" s="37"/>
      <c r="M13" s="21">
        <v>55</v>
      </c>
      <c r="N13" s="37"/>
      <c r="O13" s="19">
        <v>44.11</v>
      </c>
      <c r="P13" s="22">
        <f t="shared" si="1"/>
        <v>66.16499999999999</v>
      </c>
      <c r="Q13" s="54"/>
      <c r="R13" s="22" t="s">
        <v>16</v>
      </c>
      <c r="S13" s="50"/>
      <c r="T13" s="22">
        <f t="shared" si="2"/>
        <v>364.775</v>
      </c>
      <c r="U13" s="17">
        <v>9</v>
      </c>
      <c r="V13" s="24" t="str">
        <f t="shared" si="3"/>
        <v>Hymer</v>
      </c>
      <c r="W13" s="24" t="str">
        <f t="shared" si="4"/>
        <v>Roman</v>
      </c>
      <c r="X13" s="24" t="str">
        <f t="shared" si="5"/>
        <v>Nordrhein-Westfalen</v>
      </c>
      <c r="Y13" s="26" t="str">
        <f t="shared" si="6"/>
        <v>S3</v>
      </c>
      <c r="Z13" s="19">
        <v>47.28</v>
      </c>
      <c r="AA13" s="19">
        <v>47.19</v>
      </c>
      <c r="AB13" s="46">
        <f t="shared" si="7"/>
        <v>94.47</v>
      </c>
      <c r="AC13" s="49" t="s">
        <v>16</v>
      </c>
      <c r="AD13" s="19">
        <v>77.83</v>
      </c>
      <c r="AE13" s="19">
        <f t="shared" si="9"/>
        <v>116.745</v>
      </c>
      <c r="AF13" s="49"/>
      <c r="AG13" s="22">
        <f t="shared" si="8"/>
        <v>575.99</v>
      </c>
      <c r="AH13" s="49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</row>
    <row r="14" spans="1:146" s="8" customFormat="1" ht="13.5" customHeight="1">
      <c r="A14" s="71" t="s">
        <v>120</v>
      </c>
      <c r="B14" s="71" t="s">
        <v>67</v>
      </c>
      <c r="C14" s="72" t="s">
        <v>50</v>
      </c>
      <c r="D14" s="73" t="s">
        <v>108</v>
      </c>
      <c r="E14" s="18">
        <v>50</v>
      </c>
      <c r="F14" s="37"/>
      <c r="G14" s="19">
        <v>46.28</v>
      </c>
      <c r="H14" s="20">
        <v>45.87</v>
      </c>
      <c r="I14" s="19">
        <f t="shared" si="0"/>
        <v>92.15</v>
      </c>
      <c r="J14" s="49"/>
      <c r="K14" s="21">
        <v>86</v>
      </c>
      <c r="L14" s="49">
        <v>3</v>
      </c>
      <c r="M14" s="21">
        <v>35</v>
      </c>
      <c r="N14" s="37"/>
      <c r="O14" s="19">
        <v>63.9</v>
      </c>
      <c r="P14" s="22">
        <f t="shared" si="1"/>
        <v>95.85</v>
      </c>
      <c r="Q14" s="62"/>
      <c r="R14" s="22" t="s">
        <v>16</v>
      </c>
      <c r="S14" s="50"/>
      <c r="T14" s="22">
        <f t="shared" si="2"/>
        <v>359</v>
      </c>
      <c r="U14" s="17">
        <v>10</v>
      </c>
      <c r="V14" s="24" t="str">
        <f t="shared" si="3"/>
        <v>Kiener</v>
      </c>
      <c r="W14" s="24" t="str">
        <f t="shared" si="4"/>
        <v>Siegfried</v>
      </c>
      <c r="X14" s="24" t="str">
        <f t="shared" si="5"/>
        <v>Bayern</v>
      </c>
      <c r="Y14" s="26" t="str">
        <f t="shared" si="6"/>
        <v>S3</v>
      </c>
      <c r="Z14" s="19">
        <v>63.98</v>
      </c>
      <c r="AA14" s="19">
        <v>60.11</v>
      </c>
      <c r="AB14" s="46">
        <f t="shared" si="7"/>
        <v>124.09</v>
      </c>
      <c r="AC14" s="49"/>
      <c r="AD14" s="19">
        <v>91.19</v>
      </c>
      <c r="AE14" s="19">
        <f t="shared" si="9"/>
        <v>136.785</v>
      </c>
      <c r="AF14" s="49"/>
      <c r="AG14" s="22">
        <f t="shared" si="8"/>
        <v>619.875</v>
      </c>
      <c r="AH14" s="54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</row>
    <row r="15" spans="1:146" s="8" customFormat="1" ht="13.5" customHeight="1">
      <c r="A15" s="71" t="s">
        <v>118</v>
      </c>
      <c r="B15" s="71" t="s">
        <v>119</v>
      </c>
      <c r="C15" s="72" t="s">
        <v>36</v>
      </c>
      <c r="D15" s="73" t="s">
        <v>108</v>
      </c>
      <c r="E15" s="18">
        <v>55</v>
      </c>
      <c r="F15" s="37"/>
      <c r="G15" s="19">
        <v>51.93</v>
      </c>
      <c r="H15" s="20">
        <v>48.33</v>
      </c>
      <c r="I15" s="19">
        <f t="shared" si="0"/>
        <v>100.25999999999999</v>
      </c>
      <c r="J15" s="49">
        <v>2</v>
      </c>
      <c r="K15" s="21">
        <v>64</v>
      </c>
      <c r="L15" s="37"/>
      <c r="M15" s="21">
        <v>45</v>
      </c>
      <c r="N15" s="37"/>
      <c r="O15" s="19">
        <v>60.08</v>
      </c>
      <c r="P15" s="22">
        <f t="shared" si="1"/>
        <v>90.12</v>
      </c>
      <c r="Q15" s="49"/>
      <c r="R15" s="22" t="s">
        <v>16</v>
      </c>
      <c r="S15" s="50"/>
      <c r="T15" s="22">
        <f t="shared" si="2"/>
        <v>354.38</v>
      </c>
      <c r="U15" s="17">
        <v>11</v>
      </c>
      <c r="V15" s="24" t="str">
        <f t="shared" si="3"/>
        <v>Göddäus</v>
      </c>
      <c r="W15" s="24" t="str">
        <f t="shared" si="4"/>
        <v>Erich</v>
      </c>
      <c r="X15" s="24" t="str">
        <f t="shared" si="5"/>
        <v>Berlin</v>
      </c>
      <c r="Y15" s="26" t="str">
        <f t="shared" si="6"/>
        <v>S3</v>
      </c>
      <c r="Z15" s="19">
        <v>71.53</v>
      </c>
      <c r="AA15" s="19">
        <v>69.31</v>
      </c>
      <c r="AB15" s="46">
        <f t="shared" si="7"/>
        <v>140.84</v>
      </c>
      <c r="AC15" s="49">
        <v>1</v>
      </c>
      <c r="AD15" s="19">
        <v>93.93</v>
      </c>
      <c r="AE15" s="19">
        <f t="shared" si="9"/>
        <v>140.895</v>
      </c>
      <c r="AF15" s="49"/>
      <c r="AG15" s="22">
        <f t="shared" si="8"/>
        <v>636.115</v>
      </c>
      <c r="AH15" s="49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</row>
    <row r="16" spans="1:146" s="8" customFormat="1" ht="13.5" customHeight="1">
      <c r="A16" s="71" t="s">
        <v>123</v>
      </c>
      <c r="B16" s="71" t="s">
        <v>124</v>
      </c>
      <c r="C16" s="72" t="s">
        <v>39</v>
      </c>
      <c r="D16" s="73" t="s">
        <v>108</v>
      </c>
      <c r="E16" s="18">
        <v>70</v>
      </c>
      <c r="F16" s="37"/>
      <c r="G16" s="19">
        <v>33.42</v>
      </c>
      <c r="H16" s="20">
        <v>32.8</v>
      </c>
      <c r="I16" s="19">
        <f t="shared" si="0"/>
        <v>66.22</v>
      </c>
      <c r="J16" s="49"/>
      <c r="K16" s="21">
        <v>78</v>
      </c>
      <c r="L16" s="37"/>
      <c r="M16" s="21">
        <v>50</v>
      </c>
      <c r="N16" s="37"/>
      <c r="O16" s="19">
        <v>48.77</v>
      </c>
      <c r="P16" s="22">
        <f t="shared" si="1"/>
        <v>73.155</v>
      </c>
      <c r="Q16" s="49"/>
      <c r="R16" s="22" t="s">
        <v>16</v>
      </c>
      <c r="S16" s="50"/>
      <c r="T16" s="22">
        <f t="shared" si="2"/>
        <v>337.375</v>
      </c>
      <c r="U16" s="17">
        <v>12</v>
      </c>
      <c r="V16" s="24" t="str">
        <f t="shared" si="3"/>
        <v>Heinemann</v>
      </c>
      <c r="W16" s="24" t="str">
        <f t="shared" si="4"/>
        <v>Hans</v>
      </c>
      <c r="X16" s="24" t="str">
        <f t="shared" si="5"/>
        <v>Rheinland Pfalz</v>
      </c>
      <c r="Y16" s="26" t="str">
        <f t="shared" si="6"/>
        <v>S3</v>
      </c>
      <c r="Z16" s="19">
        <v>54.2</v>
      </c>
      <c r="AA16" s="19">
        <v>50.51</v>
      </c>
      <c r="AB16" s="46">
        <f t="shared" si="7"/>
        <v>104.71000000000001</v>
      </c>
      <c r="AC16" s="49" t="s">
        <v>16</v>
      </c>
      <c r="AD16" s="19">
        <v>76.63</v>
      </c>
      <c r="AE16" s="19">
        <f t="shared" si="9"/>
        <v>114.945</v>
      </c>
      <c r="AF16" s="49"/>
      <c r="AG16" s="22">
        <f t="shared" si="8"/>
        <v>557.03</v>
      </c>
      <c r="AH16" s="49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</row>
    <row r="17" spans="1:146" s="8" customFormat="1" ht="13.5" customHeight="1">
      <c r="A17" s="71" t="s">
        <v>125</v>
      </c>
      <c r="B17" s="71" t="s">
        <v>72</v>
      </c>
      <c r="C17" s="72" t="s">
        <v>126</v>
      </c>
      <c r="D17" s="73" t="s">
        <v>108</v>
      </c>
      <c r="E17" s="18">
        <v>35</v>
      </c>
      <c r="F17" s="37"/>
      <c r="G17" s="19">
        <v>38.06</v>
      </c>
      <c r="H17" s="20">
        <v>37.69</v>
      </c>
      <c r="I17" s="19">
        <f t="shared" si="0"/>
        <v>75.75</v>
      </c>
      <c r="J17" s="49"/>
      <c r="K17" s="21">
        <v>38</v>
      </c>
      <c r="L17" s="49"/>
      <c r="M17" s="21">
        <v>20</v>
      </c>
      <c r="N17" s="49"/>
      <c r="O17" s="19">
        <v>51.14</v>
      </c>
      <c r="P17" s="22">
        <f t="shared" si="1"/>
        <v>76.71000000000001</v>
      </c>
      <c r="Q17" s="62"/>
      <c r="R17" s="22" t="s">
        <v>16</v>
      </c>
      <c r="S17" s="50"/>
      <c r="T17" s="22">
        <f t="shared" si="2"/>
        <v>245.46</v>
      </c>
      <c r="U17" s="17">
        <v>13</v>
      </c>
      <c r="V17" s="24" t="str">
        <f t="shared" si="3"/>
        <v>Melcher</v>
      </c>
      <c r="W17" s="24" t="str">
        <f t="shared" si="4"/>
        <v>Walter</v>
      </c>
      <c r="X17" s="24" t="str">
        <f t="shared" si="5"/>
        <v>Mecklenburg-Vorp.</v>
      </c>
      <c r="Y17" s="26" t="str">
        <f t="shared" si="6"/>
        <v>S3</v>
      </c>
      <c r="Z17" s="19">
        <v>46.78</v>
      </c>
      <c r="AA17" s="19">
        <v>37.78</v>
      </c>
      <c r="AB17" s="46">
        <f t="shared" si="7"/>
        <v>84.56</v>
      </c>
      <c r="AC17" s="49"/>
      <c r="AD17" s="19">
        <v>83.77</v>
      </c>
      <c r="AE17" s="19">
        <f t="shared" si="9"/>
        <v>125.655</v>
      </c>
      <c r="AF17" s="49"/>
      <c r="AG17" s="22">
        <f t="shared" si="8"/>
        <v>455.67499999999995</v>
      </c>
      <c r="AH17" s="54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</row>
    <row r="18" spans="1:146" s="8" customFormat="1" ht="13.5" customHeight="1">
      <c r="A18" s="53"/>
      <c r="B18" s="53"/>
      <c r="C18" s="53"/>
      <c r="D18" s="52"/>
      <c r="E18" s="18"/>
      <c r="F18" s="37"/>
      <c r="G18" s="19"/>
      <c r="H18" s="20"/>
      <c r="I18" s="19"/>
      <c r="J18" s="49"/>
      <c r="L18" s="49"/>
      <c r="M18" s="21"/>
      <c r="N18" s="37"/>
      <c r="O18" s="19"/>
      <c r="P18" s="22"/>
      <c r="Q18" s="49"/>
      <c r="R18" s="22"/>
      <c r="S18" s="70"/>
      <c r="T18" s="22"/>
      <c r="U18" s="49"/>
      <c r="V18" s="24"/>
      <c r="W18" s="24"/>
      <c r="X18" s="42"/>
      <c r="Y18" s="26"/>
      <c r="Z18" s="19"/>
      <c r="AA18" s="19"/>
      <c r="AB18" s="46"/>
      <c r="AC18" s="49"/>
      <c r="AD18" s="19"/>
      <c r="AE18" s="22"/>
      <c r="AF18" s="49"/>
      <c r="AG18" s="22"/>
      <c r="AH18" s="49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</row>
    <row r="19" spans="1:34" s="13" customFormat="1" ht="13.5" customHeight="1">
      <c r="A19" s="53"/>
      <c r="B19" s="53"/>
      <c r="C19" s="53"/>
      <c r="D19" s="52"/>
      <c r="E19" s="18"/>
      <c r="F19" s="37"/>
      <c r="G19" s="19"/>
      <c r="H19" s="20"/>
      <c r="I19" s="19"/>
      <c r="J19" s="49"/>
      <c r="K19" s="8"/>
      <c r="L19" s="49"/>
      <c r="M19" s="21"/>
      <c r="N19" s="37"/>
      <c r="O19" s="19"/>
      <c r="P19" s="22"/>
      <c r="Q19" s="49"/>
      <c r="R19" s="22"/>
      <c r="S19" s="70"/>
      <c r="T19" s="22"/>
      <c r="U19" s="54"/>
      <c r="V19" s="24"/>
      <c r="W19" s="24"/>
      <c r="X19" s="42"/>
      <c r="Y19" s="26"/>
      <c r="Z19" s="19"/>
      <c r="AA19" s="19"/>
      <c r="AB19" s="46"/>
      <c r="AC19" s="49"/>
      <c r="AD19" s="19"/>
      <c r="AE19" s="22"/>
      <c r="AF19" s="49"/>
      <c r="AG19" s="22"/>
      <c r="AH19" s="49"/>
    </row>
    <row r="20" spans="1:34" s="13" customFormat="1" ht="13.5" customHeight="1">
      <c r="A20" s="53"/>
      <c r="B20" s="53"/>
      <c r="C20" s="53"/>
      <c r="D20" s="52"/>
      <c r="E20" s="18"/>
      <c r="F20" s="37"/>
      <c r="G20" s="19"/>
      <c r="H20" s="20"/>
      <c r="I20" s="19"/>
      <c r="J20" s="49"/>
      <c r="K20" s="21"/>
      <c r="L20" s="37"/>
      <c r="M20" s="21"/>
      <c r="N20" s="37"/>
      <c r="O20" s="19"/>
      <c r="P20" s="22"/>
      <c r="Q20" s="49"/>
      <c r="R20" s="22"/>
      <c r="S20" s="50"/>
      <c r="T20" s="22"/>
      <c r="U20" s="49"/>
      <c r="V20" s="24"/>
      <c r="W20" s="24"/>
      <c r="X20" s="42"/>
      <c r="Y20" s="26"/>
      <c r="Z20" s="19"/>
      <c r="AA20" s="19"/>
      <c r="AB20" s="46"/>
      <c r="AC20" s="49"/>
      <c r="AD20" s="19"/>
      <c r="AE20" s="22"/>
      <c r="AF20" s="49"/>
      <c r="AG20" s="22"/>
      <c r="AH20" s="49"/>
    </row>
    <row r="21" spans="1:146" s="8" customFormat="1" ht="13.5" customHeight="1">
      <c r="A21" s="53"/>
      <c r="B21" s="53"/>
      <c r="C21" s="53"/>
      <c r="D21" s="52"/>
      <c r="E21" s="18"/>
      <c r="F21" s="37"/>
      <c r="G21" s="19"/>
      <c r="H21" s="20"/>
      <c r="I21" s="19"/>
      <c r="J21" s="49"/>
      <c r="K21" s="21"/>
      <c r="L21" s="37"/>
      <c r="M21" s="21"/>
      <c r="N21" s="37"/>
      <c r="O21" s="19"/>
      <c r="P21" s="22"/>
      <c r="Q21" s="49"/>
      <c r="R21" s="22"/>
      <c r="S21" s="50"/>
      <c r="T21" s="22"/>
      <c r="U21" s="49"/>
      <c r="V21" s="24"/>
      <c r="W21" s="24"/>
      <c r="X21" s="42"/>
      <c r="Y21" s="26"/>
      <c r="Z21" s="19"/>
      <c r="AA21" s="19"/>
      <c r="AB21" s="46"/>
      <c r="AC21" s="49"/>
      <c r="AD21" s="19"/>
      <c r="AE21" s="22"/>
      <c r="AF21" s="49"/>
      <c r="AG21" s="22"/>
      <c r="AH21" s="49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</row>
    <row r="22" spans="1:146" s="8" customFormat="1" ht="13.5" customHeight="1">
      <c r="A22" s="53"/>
      <c r="B22" s="53"/>
      <c r="C22" s="53"/>
      <c r="D22" s="52"/>
      <c r="E22" s="18"/>
      <c r="F22" s="37"/>
      <c r="G22" s="19"/>
      <c r="H22" s="20"/>
      <c r="I22" s="19"/>
      <c r="J22" s="49"/>
      <c r="L22" s="49"/>
      <c r="M22" s="21"/>
      <c r="N22" s="37"/>
      <c r="O22" s="19"/>
      <c r="P22" s="22"/>
      <c r="Q22" s="54"/>
      <c r="R22" s="22"/>
      <c r="S22" s="50"/>
      <c r="T22" s="22"/>
      <c r="U22" s="54"/>
      <c r="V22" s="24"/>
      <c r="W22" s="24"/>
      <c r="X22" s="42"/>
      <c r="Y22" s="26"/>
      <c r="Z22" s="19"/>
      <c r="AA22" s="19"/>
      <c r="AB22" s="46"/>
      <c r="AC22" s="54"/>
      <c r="AD22" s="19"/>
      <c r="AE22" s="22"/>
      <c r="AF22" s="49"/>
      <c r="AG22" s="22"/>
      <c r="AH22" s="54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</row>
    <row r="23" spans="1:146" s="8" customFormat="1" ht="13.5" customHeight="1">
      <c r="A23" s="53"/>
      <c r="B23" s="53"/>
      <c r="C23" s="53"/>
      <c r="D23" s="52"/>
      <c r="E23" s="18"/>
      <c r="F23" s="37"/>
      <c r="G23" s="19"/>
      <c r="H23" s="20"/>
      <c r="I23" s="19"/>
      <c r="J23" s="49"/>
      <c r="K23" s="21"/>
      <c r="L23" s="37"/>
      <c r="M23" s="21"/>
      <c r="N23" s="37"/>
      <c r="O23" s="19"/>
      <c r="P23" s="22"/>
      <c r="Q23" s="62"/>
      <c r="R23" s="22"/>
      <c r="S23" s="50"/>
      <c r="T23" s="22"/>
      <c r="U23" s="49"/>
      <c r="V23" s="24"/>
      <c r="W23" s="24"/>
      <c r="X23" s="42"/>
      <c r="Y23" s="26"/>
      <c r="Z23" s="19"/>
      <c r="AA23" s="19"/>
      <c r="AB23" s="46"/>
      <c r="AC23" s="49"/>
      <c r="AD23" s="19"/>
      <c r="AE23" s="22"/>
      <c r="AF23" s="49"/>
      <c r="AG23" s="22"/>
      <c r="AH23" s="54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</row>
    <row r="24" spans="1:146" s="8" customFormat="1" ht="13.5" customHeight="1">
      <c r="A24" s="66"/>
      <c r="B24" s="66"/>
      <c r="C24" s="66"/>
      <c r="D24" s="68"/>
      <c r="E24" s="18"/>
      <c r="F24" s="18"/>
      <c r="G24" s="19"/>
      <c r="H24" s="20"/>
      <c r="I24" s="19"/>
      <c r="J24" s="17"/>
      <c r="L24" s="17"/>
      <c r="M24" s="21"/>
      <c r="N24" s="18"/>
      <c r="O24" s="19"/>
      <c r="P24" s="22"/>
      <c r="Q24" s="17"/>
      <c r="R24" s="22"/>
      <c r="T24" s="22"/>
      <c r="U24" s="17"/>
      <c r="V24" s="24"/>
      <c r="W24" s="24"/>
      <c r="X24" s="42"/>
      <c r="Y24" s="26"/>
      <c r="Z24" s="19"/>
      <c r="AA24" s="19"/>
      <c r="AB24" s="46"/>
      <c r="AC24" s="17"/>
      <c r="AD24" s="19"/>
      <c r="AE24" s="22"/>
      <c r="AF24" s="17"/>
      <c r="AG24" s="22"/>
      <c r="AH24" s="17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</row>
    <row r="25" spans="1:146" s="8" customFormat="1" ht="13.5" customHeight="1">
      <c r="A25" s="40"/>
      <c r="B25" s="40"/>
      <c r="C25" s="40"/>
      <c r="E25" s="18"/>
      <c r="F25" s="37"/>
      <c r="G25" s="19"/>
      <c r="H25" s="20"/>
      <c r="I25" s="19"/>
      <c r="J25" s="49"/>
      <c r="K25" s="21"/>
      <c r="L25" s="37"/>
      <c r="M25" s="21"/>
      <c r="N25" s="37"/>
      <c r="O25" s="19"/>
      <c r="P25" s="22"/>
      <c r="Q25" s="49"/>
      <c r="R25" s="22"/>
      <c r="S25" s="50"/>
      <c r="T25" s="22"/>
      <c r="U25" s="49"/>
      <c r="V25" s="24"/>
      <c r="W25" s="24"/>
      <c r="X25" s="42"/>
      <c r="Y25" s="26"/>
      <c r="Z25" s="19"/>
      <c r="AA25" s="19"/>
      <c r="AB25" s="46"/>
      <c r="AC25" s="49"/>
      <c r="AD25" s="19"/>
      <c r="AE25" s="22"/>
      <c r="AF25" s="49"/>
      <c r="AG25" s="22"/>
      <c r="AH25" s="49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</row>
    <row r="26" spans="1:146" s="8" customFormat="1" ht="13.5" customHeight="1">
      <c r="A26" s="66"/>
      <c r="B26" s="66"/>
      <c r="C26" s="66"/>
      <c r="D26" s="68"/>
      <c r="E26" s="18"/>
      <c r="F26" s="18"/>
      <c r="G26" s="19"/>
      <c r="H26" s="20"/>
      <c r="I26" s="19"/>
      <c r="J26" s="17"/>
      <c r="K26" s="21"/>
      <c r="L26" s="18"/>
      <c r="M26" s="21"/>
      <c r="N26" s="18"/>
      <c r="O26" s="19"/>
      <c r="P26" s="22"/>
      <c r="Q26" s="17"/>
      <c r="R26" s="22"/>
      <c r="T26" s="22"/>
      <c r="U26" s="17"/>
      <c r="V26" s="24"/>
      <c r="W26" s="24"/>
      <c r="X26" s="42"/>
      <c r="Y26" s="26"/>
      <c r="Z26" s="19"/>
      <c r="AA26" s="19"/>
      <c r="AB26" s="46"/>
      <c r="AC26" s="17"/>
      <c r="AD26" s="19"/>
      <c r="AE26" s="22"/>
      <c r="AF26" s="17"/>
      <c r="AG26" s="22"/>
      <c r="AH26" s="17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</row>
    <row r="27" spans="1:146" s="8" customFormat="1" ht="13.5" customHeight="1">
      <c r="A27" s="66"/>
      <c r="B27" s="66"/>
      <c r="C27" s="66"/>
      <c r="D27" s="68"/>
      <c r="E27" s="18"/>
      <c r="F27" s="18"/>
      <c r="G27" s="19"/>
      <c r="H27" s="20"/>
      <c r="I27" s="19"/>
      <c r="J27" s="17"/>
      <c r="K27" s="21"/>
      <c r="L27" s="18"/>
      <c r="M27" s="21"/>
      <c r="N27" s="18"/>
      <c r="O27" s="19"/>
      <c r="P27" s="22"/>
      <c r="Q27" s="17"/>
      <c r="R27" s="22"/>
      <c r="T27" s="22"/>
      <c r="U27" s="17"/>
      <c r="V27" s="24"/>
      <c r="W27" s="24"/>
      <c r="X27" s="42"/>
      <c r="Y27" s="26"/>
      <c r="Z27" s="19"/>
      <c r="AA27" s="19"/>
      <c r="AB27" s="46"/>
      <c r="AC27" s="17"/>
      <c r="AD27" s="19"/>
      <c r="AE27" s="22"/>
      <c r="AF27" s="17"/>
      <c r="AG27" s="22"/>
      <c r="AH27" s="17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</row>
    <row r="28" spans="1:146" s="8" customFormat="1" ht="13.5" customHeight="1">
      <c r="A28" s="66"/>
      <c r="B28" s="66"/>
      <c r="C28" s="66"/>
      <c r="D28" s="68"/>
      <c r="E28" s="18"/>
      <c r="F28" s="18"/>
      <c r="G28" s="19"/>
      <c r="H28" s="20"/>
      <c r="I28" s="19"/>
      <c r="J28" s="17"/>
      <c r="K28" s="21"/>
      <c r="L28" s="18"/>
      <c r="M28" s="21"/>
      <c r="N28" s="18"/>
      <c r="O28" s="19"/>
      <c r="P28" s="22"/>
      <c r="Q28" s="17"/>
      <c r="R28" s="22"/>
      <c r="T28" s="22"/>
      <c r="U28" s="17"/>
      <c r="V28" s="24"/>
      <c r="W28" s="24"/>
      <c r="X28" s="42"/>
      <c r="Y28" s="26"/>
      <c r="Z28" s="19"/>
      <c r="AA28" s="19"/>
      <c r="AB28" s="46"/>
      <c r="AC28" s="17"/>
      <c r="AD28" s="19"/>
      <c r="AE28" s="22"/>
      <c r="AF28" s="17"/>
      <c r="AG28" s="22"/>
      <c r="AH28" s="17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</row>
    <row r="29" spans="1:146" s="8" customFormat="1" ht="13.5" customHeight="1">
      <c r="A29" s="66"/>
      <c r="B29" s="66"/>
      <c r="C29" s="66"/>
      <c r="D29" s="68"/>
      <c r="E29" s="18"/>
      <c r="F29" s="18"/>
      <c r="G29" s="19"/>
      <c r="H29" s="20"/>
      <c r="I29" s="19"/>
      <c r="J29" s="17"/>
      <c r="K29" s="21"/>
      <c r="L29" s="18"/>
      <c r="M29" s="21"/>
      <c r="N29" s="18"/>
      <c r="O29" s="19"/>
      <c r="P29" s="22"/>
      <c r="Q29" s="17"/>
      <c r="R29" s="22"/>
      <c r="T29" s="22"/>
      <c r="U29" s="17"/>
      <c r="V29" s="24"/>
      <c r="W29" s="24"/>
      <c r="X29" s="42"/>
      <c r="Y29" s="26"/>
      <c r="Z29" s="19"/>
      <c r="AA29" s="19"/>
      <c r="AB29" s="46"/>
      <c r="AC29" s="17"/>
      <c r="AD29" s="19"/>
      <c r="AE29" s="22"/>
      <c r="AF29" s="17"/>
      <c r="AG29" s="22"/>
      <c r="AH29" s="1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</row>
    <row r="30" spans="1:146" s="8" customFormat="1" ht="13.5" customHeight="1">
      <c r="A30" s="66"/>
      <c r="B30" s="66"/>
      <c r="C30" s="66"/>
      <c r="D30" s="68"/>
      <c r="E30" s="18"/>
      <c r="F30" s="18"/>
      <c r="G30" s="19"/>
      <c r="H30" s="20"/>
      <c r="I30" s="19"/>
      <c r="J30" s="17"/>
      <c r="K30" s="21"/>
      <c r="L30" s="18"/>
      <c r="M30" s="21"/>
      <c r="N30" s="18"/>
      <c r="O30" s="19"/>
      <c r="P30" s="22"/>
      <c r="Q30" s="17"/>
      <c r="R30" s="22"/>
      <c r="T30" s="22"/>
      <c r="U30" s="17"/>
      <c r="V30" s="24"/>
      <c r="W30" s="24"/>
      <c r="X30" s="42"/>
      <c r="Y30" s="26"/>
      <c r="Z30" s="19"/>
      <c r="AA30" s="19"/>
      <c r="AB30" s="46"/>
      <c r="AC30" s="17"/>
      <c r="AD30" s="19"/>
      <c r="AE30" s="22"/>
      <c r="AF30" s="17"/>
      <c r="AG30" s="22"/>
      <c r="AH30" s="1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</row>
    <row r="31" spans="1:146" s="8" customFormat="1" ht="13.5" customHeight="1">
      <c r="A31" s="66"/>
      <c r="B31" s="66"/>
      <c r="C31" s="66"/>
      <c r="D31" s="68"/>
      <c r="E31" s="18"/>
      <c r="F31" s="18"/>
      <c r="G31" s="19"/>
      <c r="H31" s="20"/>
      <c r="I31" s="19"/>
      <c r="J31" s="17"/>
      <c r="K31" s="21"/>
      <c r="L31" s="18"/>
      <c r="M31" s="21"/>
      <c r="N31" s="18"/>
      <c r="O31" s="19"/>
      <c r="P31" s="22"/>
      <c r="Q31" s="17"/>
      <c r="R31" s="22"/>
      <c r="T31" s="22"/>
      <c r="U31" s="17"/>
      <c r="V31" s="24"/>
      <c r="W31" s="24"/>
      <c r="X31" s="42"/>
      <c r="Y31" s="26"/>
      <c r="Z31" s="19"/>
      <c r="AA31" s="19"/>
      <c r="AB31" s="46"/>
      <c r="AC31" s="17"/>
      <c r="AD31" s="19"/>
      <c r="AE31" s="22"/>
      <c r="AF31" s="17"/>
      <c r="AG31" s="22"/>
      <c r="AH31" s="1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</row>
    <row r="32" spans="1:146" s="8" customFormat="1" ht="13.5" customHeight="1">
      <c r="A32" s="66"/>
      <c r="B32" s="66"/>
      <c r="C32" s="66"/>
      <c r="D32" s="68"/>
      <c r="E32" s="18"/>
      <c r="F32" s="18"/>
      <c r="G32" s="19"/>
      <c r="H32" s="20"/>
      <c r="I32" s="19"/>
      <c r="J32" s="17"/>
      <c r="K32" s="21"/>
      <c r="L32" s="18"/>
      <c r="M32" s="21"/>
      <c r="N32" s="18"/>
      <c r="O32" s="19"/>
      <c r="P32" s="22"/>
      <c r="Q32" s="17"/>
      <c r="R32" s="22"/>
      <c r="T32" s="22"/>
      <c r="U32" s="17"/>
      <c r="V32" s="24"/>
      <c r="W32" s="24"/>
      <c r="X32" s="42"/>
      <c r="Y32" s="26"/>
      <c r="Z32" s="19"/>
      <c r="AA32" s="19"/>
      <c r="AB32" s="46"/>
      <c r="AC32" s="17"/>
      <c r="AD32" s="19"/>
      <c r="AE32" s="22"/>
      <c r="AF32" s="17"/>
      <c r="AG32" s="22"/>
      <c r="AH32" s="17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</row>
    <row r="33" spans="1:146" s="8" customFormat="1" ht="13.5" customHeight="1">
      <c r="A33" s="66"/>
      <c r="B33" s="66"/>
      <c r="C33" s="66"/>
      <c r="D33" s="67"/>
      <c r="E33" s="18"/>
      <c r="F33" s="18"/>
      <c r="G33" s="19"/>
      <c r="H33" s="20"/>
      <c r="I33" s="19"/>
      <c r="J33" s="17"/>
      <c r="K33" s="21"/>
      <c r="L33" s="18"/>
      <c r="M33" s="21"/>
      <c r="N33" s="18"/>
      <c r="O33" s="19"/>
      <c r="P33" s="22"/>
      <c r="Q33" s="17"/>
      <c r="R33" s="22"/>
      <c r="T33" s="22"/>
      <c r="U33" s="17"/>
      <c r="V33" s="24"/>
      <c r="W33" s="24"/>
      <c r="X33" s="42"/>
      <c r="Y33" s="26"/>
      <c r="Z33" s="19"/>
      <c r="AA33" s="19"/>
      <c r="AB33" s="46"/>
      <c r="AC33" s="17"/>
      <c r="AD33" s="19"/>
      <c r="AE33" s="22"/>
      <c r="AF33" s="17"/>
      <c r="AG33" s="22"/>
      <c r="AH33" s="17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</row>
    <row r="34" spans="1:146" s="8" customFormat="1" ht="13.5" customHeight="1">
      <c r="A34" s="53"/>
      <c r="B34" s="53"/>
      <c r="C34" s="53"/>
      <c r="D34" s="52"/>
      <c r="E34" s="18"/>
      <c r="F34" s="37"/>
      <c r="H34" s="20"/>
      <c r="I34" s="19"/>
      <c r="J34" s="49"/>
      <c r="K34" s="21"/>
      <c r="L34" s="37"/>
      <c r="M34" s="21"/>
      <c r="N34" s="37"/>
      <c r="O34" s="19"/>
      <c r="P34" s="22"/>
      <c r="Q34" s="49"/>
      <c r="R34" s="22"/>
      <c r="S34" s="50"/>
      <c r="T34" s="22"/>
      <c r="U34" s="49"/>
      <c r="V34" s="24"/>
      <c r="W34" s="24"/>
      <c r="X34" s="42"/>
      <c r="Y34" s="26"/>
      <c r="Z34" s="19"/>
      <c r="AA34" s="20"/>
      <c r="AB34" s="46"/>
      <c r="AC34" s="49"/>
      <c r="AD34" s="19"/>
      <c r="AE34" s="22"/>
      <c r="AF34" s="49"/>
      <c r="AG34" s="22"/>
      <c r="AH34" s="49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</row>
    <row r="35" spans="1:34" s="13" customFormat="1" ht="13.5" customHeight="1">
      <c r="A35" s="53"/>
      <c r="B35" s="53"/>
      <c r="C35" s="53"/>
      <c r="D35" s="52"/>
      <c r="E35" s="18"/>
      <c r="F35" s="37"/>
      <c r="G35" s="19"/>
      <c r="H35" s="20"/>
      <c r="I35" s="19"/>
      <c r="J35" s="49"/>
      <c r="K35" s="21"/>
      <c r="L35" s="37"/>
      <c r="M35" s="21"/>
      <c r="N35" s="37"/>
      <c r="O35" s="19"/>
      <c r="P35" s="22"/>
      <c r="Q35" s="49"/>
      <c r="R35" s="22"/>
      <c r="S35" s="50"/>
      <c r="T35" s="22"/>
      <c r="U35" s="49"/>
      <c r="V35" s="24"/>
      <c r="W35" s="24"/>
      <c r="X35" s="42"/>
      <c r="Y35" s="26"/>
      <c r="Z35" s="19"/>
      <c r="AA35" s="19"/>
      <c r="AB35" s="46"/>
      <c r="AC35" s="49"/>
      <c r="AD35" s="19"/>
      <c r="AE35" s="22"/>
      <c r="AF35" s="49"/>
      <c r="AG35" s="22"/>
      <c r="AH35" s="49"/>
    </row>
    <row r="36" spans="1:34" s="13" customFormat="1" ht="13.5" customHeight="1">
      <c r="A36" s="40"/>
      <c r="B36" s="40"/>
      <c r="C36" s="40"/>
      <c r="D36" s="17"/>
      <c r="E36" s="18"/>
      <c r="F36" s="37"/>
      <c r="G36" s="19"/>
      <c r="H36" s="20"/>
      <c r="I36" s="19"/>
      <c r="J36" s="49"/>
      <c r="K36" s="21"/>
      <c r="L36" s="37"/>
      <c r="M36" s="21"/>
      <c r="N36" s="37"/>
      <c r="O36" s="19"/>
      <c r="P36" s="22"/>
      <c r="Q36" s="49"/>
      <c r="R36" s="22"/>
      <c r="S36" s="50"/>
      <c r="T36" s="22"/>
      <c r="U36" s="49"/>
      <c r="V36" s="24"/>
      <c r="W36" s="24"/>
      <c r="X36" s="42"/>
      <c r="Y36" s="26"/>
      <c r="Z36" s="19"/>
      <c r="AA36" s="19"/>
      <c r="AB36" s="46"/>
      <c r="AC36" s="49"/>
      <c r="AD36" s="19"/>
      <c r="AE36" s="22"/>
      <c r="AF36" s="49"/>
      <c r="AG36" s="22"/>
      <c r="AH36" s="49"/>
    </row>
  </sheetData>
  <mergeCells count="12">
    <mergeCell ref="K3:L3"/>
    <mergeCell ref="M3:N3"/>
    <mergeCell ref="A1:N1"/>
    <mergeCell ref="Z3:AC3"/>
    <mergeCell ref="R3:S3"/>
    <mergeCell ref="O3:Q3"/>
    <mergeCell ref="E3:F3"/>
    <mergeCell ref="G3:J3"/>
    <mergeCell ref="AD3:AF3"/>
    <mergeCell ref="T3:U3"/>
    <mergeCell ref="V1:AH1"/>
    <mergeCell ref="AG3:AH3"/>
  </mergeCells>
  <printOptions/>
  <pageMargins left="0.3937007874015748" right="0.3937007874015748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3"/>
  <sheetViews>
    <sheetView workbookViewId="0" topLeftCell="A26">
      <selection activeCell="H40" sqref="H40"/>
    </sheetView>
  </sheetViews>
  <sheetFormatPr defaultColWidth="11.421875" defaultRowHeight="12.75"/>
  <cols>
    <col min="2" max="2" width="12.421875" style="0" customWidth="1"/>
    <col min="3" max="3" width="18.00390625" style="0" customWidth="1"/>
    <col min="5" max="5" width="9.28125" style="0" customWidth="1"/>
    <col min="6" max="6" width="7.140625" style="0" customWidth="1"/>
  </cols>
  <sheetData>
    <row r="1" spans="1:41" s="113" customFormat="1" ht="15.75" customHeight="1">
      <c r="A1" s="128" t="s">
        <v>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09"/>
      <c r="O1" s="110"/>
      <c r="P1" s="29"/>
      <c r="Q1" s="111" t="s">
        <v>16</v>
      </c>
      <c r="R1" s="112"/>
      <c r="T1" s="114"/>
      <c r="U1" s="128" t="str">
        <f>A1</f>
        <v>Ergebnisliste Deutsche Seniorenmeisterschaften in Sonnenbühl vom 23. - 25. Juli 2004</v>
      </c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29"/>
      <c r="AJ1" s="109"/>
      <c r="AK1" s="110"/>
      <c r="AM1" s="110"/>
      <c r="AN1" s="111" t="s">
        <v>16</v>
      </c>
      <c r="AO1" s="115"/>
    </row>
    <row r="3" spans="1:6" ht="12.75">
      <c r="A3" s="24" t="s">
        <v>0</v>
      </c>
      <c r="B3" s="24" t="s">
        <v>1</v>
      </c>
      <c r="C3" s="24" t="s">
        <v>2</v>
      </c>
      <c r="D3" s="31" t="s">
        <v>3</v>
      </c>
      <c r="E3" s="129" t="s">
        <v>8</v>
      </c>
      <c r="F3" s="130"/>
    </row>
    <row r="4" spans="1:6" ht="12.75">
      <c r="A4" s="24"/>
      <c r="B4" s="24"/>
      <c r="C4" s="24"/>
      <c r="D4" s="31"/>
      <c r="E4" s="32"/>
      <c r="F4" s="38" t="s">
        <v>17</v>
      </c>
    </row>
    <row r="5" spans="1:6" ht="12.75">
      <c r="A5" s="71" t="s">
        <v>27</v>
      </c>
      <c r="B5" s="71" t="s">
        <v>28</v>
      </c>
      <c r="C5" s="72" t="s">
        <v>25</v>
      </c>
      <c r="D5" s="73" t="s">
        <v>26</v>
      </c>
      <c r="E5" s="19">
        <v>109.46</v>
      </c>
      <c r="F5" s="18">
        <v>1</v>
      </c>
    </row>
    <row r="6" spans="1:6" ht="12.75">
      <c r="A6" s="71" t="s">
        <v>48</v>
      </c>
      <c r="B6" s="71" t="s">
        <v>49</v>
      </c>
      <c r="C6" s="72" t="s">
        <v>50</v>
      </c>
      <c r="D6" s="73" t="s">
        <v>26</v>
      </c>
      <c r="E6" s="19">
        <v>104.8</v>
      </c>
      <c r="F6" s="18">
        <v>2</v>
      </c>
    </row>
    <row r="7" spans="1:6" ht="12.75">
      <c r="A7" s="71" t="s">
        <v>55</v>
      </c>
      <c r="B7" s="71" t="s">
        <v>56</v>
      </c>
      <c r="C7" s="72" t="s">
        <v>39</v>
      </c>
      <c r="D7" s="73" t="s">
        <v>26</v>
      </c>
      <c r="E7" s="19">
        <v>104.68</v>
      </c>
      <c r="F7" s="18">
        <v>3</v>
      </c>
    </row>
    <row r="8" spans="1:6" ht="12.75">
      <c r="A8" s="71" t="s">
        <v>51</v>
      </c>
      <c r="B8" s="71" t="s">
        <v>52</v>
      </c>
      <c r="C8" s="72" t="s">
        <v>25</v>
      </c>
      <c r="D8" s="73" t="s">
        <v>26</v>
      </c>
      <c r="E8" s="19">
        <v>103.75</v>
      </c>
      <c r="F8" s="18">
        <v>4</v>
      </c>
    </row>
    <row r="9" spans="1:6" ht="12.75">
      <c r="A9" s="71" t="s">
        <v>53</v>
      </c>
      <c r="B9" s="71" t="s">
        <v>54</v>
      </c>
      <c r="C9" s="72" t="s">
        <v>42</v>
      </c>
      <c r="D9" s="73" t="s">
        <v>26</v>
      </c>
      <c r="E9" s="19">
        <v>103.02</v>
      </c>
      <c r="F9" s="18">
        <v>5</v>
      </c>
    </row>
    <row r="10" spans="1:6" ht="12.75">
      <c r="A10" s="71" t="s">
        <v>40</v>
      </c>
      <c r="B10" s="71" t="s">
        <v>41</v>
      </c>
      <c r="C10" s="72" t="s">
        <v>42</v>
      </c>
      <c r="D10" s="73" t="s">
        <v>26</v>
      </c>
      <c r="E10" s="19">
        <v>101.87</v>
      </c>
      <c r="F10" s="18">
        <v>6</v>
      </c>
    </row>
    <row r="11" spans="1:6" ht="12.75">
      <c r="A11" s="71" t="s">
        <v>46</v>
      </c>
      <c r="B11" s="71" t="s">
        <v>47</v>
      </c>
      <c r="C11" s="72" t="s">
        <v>39</v>
      </c>
      <c r="D11" s="73" t="s">
        <v>26</v>
      </c>
      <c r="E11" s="19">
        <v>100.12</v>
      </c>
      <c r="F11" s="18">
        <v>7</v>
      </c>
    </row>
    <row r="12" spans="1:6" ht="12.75">
      <c r="A12" s="71" t="s">
        <v>34</v>
      </c>
      <c r="B12" s="71" t="s">
        <v>35</v>
      </c>
      <c r="C12" s="72" t="s">
        <v>36</v>
      </c>
      <c r="D12" s="73" t="s">
        <v>26</v>
      </c>
      <c r="E12" s="19">
        <v>99.21</v>
      </c>
      <c r="F12" s="18">
        <v>8</v>
      </c>
    </row>
    <row r="13" spans="1:6" ht="12.75">
      <c r="A13" s="71" t="s">
        <v>57</v>
      </c>
      <c r="B13" s="71" t="s">
        <v>58</v>
      </c>
      <c r="C13" s="72" t="s">
        <v>59</v>
      </c>
      <c r="D13" s="73" t="s">
        <v>26</v>
      </c>
      <c r="E13" s="19">
        <v>92.5</v>
      </c>
      <c r="F13" s="18">
        <v>9</v>
      </c>
    </row>
    <row r="14" spans="1:6" ht="12.75">
      <c r="A14" s="71" t="s">
        <v>43</v>
      </c>
      <c r="B14" s="71" t="s">
        <v>44</v>
      </c>
      <c r="C14" s="72" t="s">
        <v>45</v>
      </c>
      <c r="D14" s="73" t="s">
        <v>26</v>
      </c>
      <c r="E14" s="19">
        <v>91.2</v>
      </c>
      <c r="F14" s="18">
        <v>10</v>
      </c>
    </row>
    <row r="15" spans="1:6" ht="12.75">
      <c r="A15" s="71" t="s">
        <v>37</v>
      </c>
      <c r="B15" s="71" t="s">
        <v>38</v>
      </c>
      <c r="C15" s="72" t="s">
        <v>39</v>
      </c>
      <c r="D15" s="73" t="s">
        <v>26</v>
      </c>
      <c r="E15" s="19">
        <v>86.54</v>
      </c>
      <c r="F15" s="18">
        <v>11</v>
      </c>
    </row>
    <row r="16" spans="1:6" ht="12.75">
      <c r="A16" s="71" t="s">
        <v>68</v>
      </c>
      <c r="B16" s="71" t="s">
        <v>69</v>
      </c>
      <c r="C16" s="72" t="s">
        <v>39</v>
      </c>
      <c r="D16" s="73" t="s">
        <v>26</v>
      </c>
      <c r="E16" s="19">
        <v>81.18</v>
      </c>
      <c r="F16" s="18">
        <v>12</v>
      </c>
    </row>
    <row r="17" spans="1:6" ht="12.75">
      <c r="A17" s="72" t="s">
        <v>71</v>
      </c>
      <c r="B17" s="72" t="s">
        <v>72</v>
      </c>
      <c r="C17" s="72" t="s">
        <v>45</v>
      </c>
      <c r="D17" s="73" t="s">
        <v>26</v>
      </c>
      <c r="E17" s="19">
        <v>80.62</v>
      </c>
      <c r="F17" s="18">
        <v>13</v>
      </c>
    </row>
    <row r="18" spans="1:6" ht="12.75">
      <c r="A18" s="71" t="s">
        <v>32</v>
      </c>
      <c r="B18" s="71" t="s">
        <v>33</v>
      </c>
      <c r="C18" s="72" t="s">
        <v>25</v>
      </c>
      <c r="D18" s="73" t="s">
        <v>26</v>
      </c>
      <c r="E18" s="19">
        <v>80.33</v>
      </c>
      <c r="F18" s="18">
        <v>14</v>
      </c>
    </row>
    <row r="19" spans="1:6" ht="12.75">
      <c r="A19" s="71" t="s">
        <v>23</v>
      </c>
      <c r="B19" s="71" t="s">
        <v>24</v>
      </c>
      <c r="C19" s="72" t="s">
        <v>25</v>
      </c>
      <c r="D19" s="73" t="s">
        <v>26</v>
      </c>
      <c r="E19" s="19">
        <v>0</v>
      </c>
      <c r="F19" s="18">
        <v>15</v>
      </c>
    </row>
    <row r="20" spans="1:6" ht="12.75">
      <c r="A20" s="71" t="s">
        <v>29</v>
      </c>
      <c r="B20" s="71" t="s">
        <v>30</v>
      </c>
      <c r="C20" s="72" t="s">
        <v>31</v>
      </c>
      <c r="D20" s="73" t="s">
        <v>26</v>
      </c>
      <c r="E20" s="19">
        <v>0</v>
      </c>
      <c r="F20" s="18">
        <v>15</v>
      </c>
    </row>
    <row r="21" spans="5:6" ht="12.75">
      <c r="E21" s="15"/>
      <c r="F21" s="108"/>
    </row>
    <row r="22" spans="1:6" ht="12.75">
      <c r="A22" s="71" t="s">
        <v>90</v>
      </c>
      <c r="B22" s="71" t="s">
        <v>91</v>
      </c>
      <c r="C22" s="72" t="s">
        <v>92</v>
      </c>
      <c r="D22" s="68" t="s">
        <v>74</v>
      </c>
      <c r="E22" s="19">
        <v>101.61</v>
      </c>
      <c r="F22" s="18">
        <v>1</v>
      </c>
    </row>
    <row r="23" spans="1:6" ht="12.75">
      <c r="A23" s="71" t="s">
        <v>82</v>
      </c>
      <c r="B23" s="71" t="s">
        <v>67</v>
      </c>
      <c r="C23" s="72" t="s">
        <v>50</v>
      </c>
      <c r="D23" s="73" t="s">
        <v>74</v>
      </c>
      <c r="E23" s="19">
        <v>101.32</v>
      </c>
      <c r="F23" s="18">
        <v>2</v>
      </c>
    </row>
    <row r="24" spans="1:6" ht="12.75">
      <c r="A24" s="71" t="s">
        <v>84</v>
      </c>
      <c r="B24" s="71" t="s">
        <v>85</v>
      </c>
      <c r="C24" s="72" t="s">
        <v>42</v>
      </c>
      <c r="D24" s="73" t="s">
        <v>74</v>
      </c>
      <c r="E24" s="19">
        <v>99.82</v>
      </c>
      <c r="F24" s="18">
        <v>3</v>
      </c>
    </row>
    <row r="25" spans="1:6" ht="12.75">
      <c r="A25" s="71" t="s">
        <v>101</v>
      </c>
      <c r="B25" s="71" t="s">
        <v>24</v>
      </c>
      <c r="C25" s="72" t="s">
        <v>102</v>
      </c>
      <c r="D25" s="73" t="s">
        <v>74</v>
      </c>
      <c r="E25" s="19">
        <v>99.69</v>
      </c>
      <c r="F25" s="18">
        <v>4</v>
      </c>
    </row>
    <row r="26" spans="1:6" ht="12.75">
      <c r="A26" s="71" t="s">
        <v>97</v>
      </c>
      <c r="B26" s="71" t="s">
        <v>98</v>
      </c>
      <c r="C26" s="72" t="s">
        <v>59</v>
      </c>
      <c r="D26" s="73" t="s">
        <v>74</v>
      </c>
      <c r="E26" s="19">
        <v>99.57</v>
      </c>
      <c r="F26" s="18">
        <v>5</v>
      </c>
    </row>
    <row r="27" spans="1:6" ht="12.75">
      <c r="A27" s="71" t="s">
        <v>93</v>
      </c>
      <c r="B27" s="71" t="s">
        <v>94</v>
      </c>
      <c r="C27" s="72" t="s">
        <v>36</v>
      </c>
      <c r="D27" s="73" t="s">
        <v>74</v>
      </c>
      <c r="E27" s="19">
        <v>98.91</v>
      </c>
      <c r="F27" s="18">
        <v>6</v>
      </c>
    </row>
    <row r="28" spans="1:6" ht="12.75">
      <c r="A28" s="71" t="s">
        <v>79</v>
      </c>
      <c r="B28" s="71" t="s">
        <v>80</v>
      </c>
      <c r="C28" s="72" t="s">
        <v>39</v>
      </c>
      <c r="D28" s="73" t="s">
        <v>74</v>
      </c>
      <c r="E28" s="19">
        <v>98.82</v>
      </c>
      <c r="F28" s="18">
        <v>7</v>
      </c>
    </row>
    <row r="29" spans="1:6" ht="12.75">
      <c r="A29" s="71" t="s">
        <v>73</v>
      </c>
      <c r="B29" s="71" t="s">
        <v>52</v>
      </c>
      <c r="C29" s="72" t="s">
        <v>25</v>
      </c>
      <c r="D29" s="73" t="s">
        <v>74</v>
      </c>
      <c r="E29" s="19">
        <v>98.52</v>
      </c>
      <c r="F29" s="18">
        <v>8</v>
      </c>
    </row>
    <row r="30" spans="1:6" ht="12.75">
      <c r="A30" s="40" t="s">
        <v>60</v>
      </c>
      <c r="B30" s="40" t="s">
        <v>141</v>
      </c>
      <c r="C30" s="40" t="s">
        <v>62</v>
      </c>
      <c r="D30" s="73" t="s">
        <v>74</v>
      </c>
      <c r="E30" s="19">
        <v>96.28</v>
      </c>
      <c r="F30" s="18">
        <v>9</v>
      </c>
    </row>
    <row r="31" spans="1:6" ht="12.75">
      <c r="A31" s="71" t="s">
        <v>63</v>
      </c>
      <c r="B31" s="71" t="s">
        <v>130</v>
      </c>
      <c r="C31" s="66" t="s">
        <v>45</v>
      </c>
      <c r="D31" s="73" t="s">
        <v>74</v>
      </c>
      <c r="E31" s="19">
        <v>93.53</v>
      </c>
      <c r="F31" s="18">
        <v>10</v>
      </c>
    </row>
    <row r="32" spans="1:6" ht="12.75">
      <c r="A32" s="71" t="s">
        <v>99</v>
      </c>
      <c r="B32" s="71" t="s">
        <v>100</v>
      </c>
      <c r="C32" s="72" t="s">
        <v>31</v>
      </c>
      <c r="D32" s="73" t="s">
        <v>74</v>
      </c>
      <c r="E32" s="19">
        <v>88.97</v>
      </c>
      <c r="F32" s="18">
        <v>11</v>
      </c>
    </row>
    <row r="33" spans="1:6" ht="12.75">
      <c r="A33" s="71" t="s">
        <v>104</v>
      </c>
      <c r="B33" s="71" t="s">
        <v>91</v>
      </c>
      <c r="C33" s="72" t="s">
        <v>39</v>
      </c>
      <c r="D33" s="73" t="s">
        <v>74</v>
      </c>
      <c r="E33" s="19">
        <v>88.57</v>
      </c>
      <c r="F33" s="18">
        <v>12</v>
      </c>
    </row>
    <row r="34" spans="1:6" ht="12.75">
      <c r="A34" s="71" t="s">
        <v>88</v>
      </c>
      <c r="B34" s="71" t="s">
        <v>89</v>
      </c>
      <c r="C34" s="72" t="s">
        <v>62</v>
      </c>
      <c r="D34" s="73" t="s">
        <v>74</v>
      </c>
      <c r="E34" s="19">
        <v>87.25</v>
      </c>
      <c r="F34" s="18">
        <v>13</v>
      </c>
    </row>
    <row r="35" spans="1:6" ht="12.75">
      <c r="A35" s="71" t="s">
        <v>83</v>
      </c>
      <c r="B35" s="71" t="s">
        <v>47</v>
      </c>
      <c r="C35" s="72" t="s">
        <v>31</v>
      </c>
      <c r="D35" s="73" t="s">
        <v>74</v>
      </c>
      <c r="E35" s="19">
        <v>84.08</v>
      </c>
      <c r="F35" s="18">
        <v>14</v>
      </c>
    </row>
    <row r="36" spans="1:6" ht="12.75">
      <c r="A36" s="71" t="s">
        <v>66</v>
      </c>
      <c r="B36" s="71" t="s">
        <v>67</v>
      </c>
      <c r="C36" s="72" t="s">
        <v>50</v>
      </c>
      <c r="D36" s="73" t="s">
        <v>74</v>
      </c>
      <c r="E36" s="19">
        <v>83.61</v>
      </c>
      <c r="F36" s="18">
        <v>15</v>
      </c>
    </row>
    <row r="37" spans="1:6" ht="12.75">
      <c r="A37" s="71" t="s">
        <v>95</v>
      </c>
      <c r="B37" s="71" t="s">
        <v>96</v>
      </c>
      <c r="C37" s="72" t="s">
        <v>92</v>
      </c>
      <c r="D37" s="73" t="s">
        <v>74</v>
      </c>
      <c r="E37" s="19">
        <v>83.31</v>
      </c>
      <c r="F37" s="18">
        <v>16</v>
      </c>
    </row>
    <row r="38" spans="1:6" ht="12.75">
      <c r="A38" s="71" t="s">
        <v>75</v>
      </c>
      <c r="B38" s="71" t="s">
        <v>76</v>
      </c>
      <c r="C38" s="72" t="s">
        <v>31</v>
      </c>
      <c r="D38" s="73" t="s">
        <v>74</v>
      </c>
      <c r="E38" s="19">
        <v>0</v>
      </c>
      <c r="F38" s="18">
        <v>17</v>
      </c>
    </row>
    <row r="39" spans="1:6" ht="12.75">
      <c r="A39" s="71" t="s">
        <v>77</v>
      </c>
      <c r="B39" s="71" t="s">
        <v>78</v>
      </c>
      <c r="C39" s="72" t="s">
        <v>50</v>
      </c>
      <c r="D39" s="73" t="s">
        <v>74</v>
      </c>
      <c r="E39" s="19">
        <v>0</v>
      </c>
      <c r="F39" s="18">
        <v>17</v>
      </c>
    </row>
    <row r="40" spans="1:6" ht="12.75">
      <c r="A40" s="71" t="s">
        <v>103</v>
      </c>
      <c r="B40" s="71" t="s">
        <v>91</v>
      </c>
      <c r="C40" s="72" t="s">
        <v>62</v>
      </c>
      <c r="D40" s="73" t="s">
        <v>74</v>
      </c>
      <c r="E40" s="19">
        <v>0</v>
      </c>
      <c r="F40" s="18">
        <v>17</v>
      </c>
    </row>
    <row r="41" spans="1:4" s="106" customFormat="1" ht="12.75">
      <c r="A41" s="103"/>
      <c r="B41" s="103"/>
      <c r="C41" s="104"/>
      <c r="D41" s="105"/>
    </row>
    <row r="42" spans="1:6" ht="12.75">
      <c r="A42" s="71" t="s">
        <v>109</v>
      </c>
      <c r="B42" s="71" t="s">
        <v>110</v>
      </c>
      <c r="C42" s="72" t="s">
        <v>36</v>
      </c>
      <c r="D42" s="73" t="s">
        <v>108</v>
      </c>
      <c r="E42" s="19">
        <v>102.8</v>
      </c>
      <c r="F42" s="52">
        <v>1</v>
      </c>
    </row>
    <row r="43" spans="1:6" ht="12.75">
      <c r="A43" s="71" t="s">
        <v>112</v>
      </c>
      <c r="B43" s="71" t="s">
        <v>113</v>
      </c>
      <c r="C43" s="72" t="s">
        <v>50</v>
      </c>
      <c r="D43" s="73" t="s">
        <v>108</v>
      </c>
      <c r="E43" s="19">
        <v>96.91</v>
      </c>
      <c r="F43" s="52">
        <v>2</v>
      </c>
    </row>
    <row r="44" spans="1:6" ht="12.75">
      <c r="A44" s="71" t="s">
        <v>111</v>
      </c>
      <c r="B44" s="71" t="s">
        <v>78</v>
      </c>
      <c r="C44" s="72" t="s">
        <v>31</v>
      </c>
      <c r="D44" s="73" t="s">
        <v>108</v>
      </c>
      <c r="E44" s="19">
        <v>96.44</v>
      </c>
      <c r="F44" s="52">
        <v>3</v>
      </c>
    </row>
    <row r="45" spans="1:6" ht="12.75">
      <c r="A45" s="71" t="s">
        <v>118</v>
      </c>
      <c r="B45" s="71" t="s">
        <v>119</v>
      </c>
      <c r="C45" s="72" t="s">
        <v>36</v>
      </c>
      <c r="D45" s="73" t="s">
        <v>108</v>
      </c>
      <c r="E45" s="19">
        <v>93.93</v>
      </c>
      <c r="F45" s="52">
        <v>4</v>
      </c>
    </row>
    <row r="46" spans="1:6" ht="12.75">
      <c r="A46" s="71" t="s">
        <v>114</v>
      </c>
      <c r="B46" s="71" t="s">
        <v>115</v>
      </c>
      <c r="C46" s="72" t="s">
        <v>50</v>
      </c>
      <c r="D46" s="73" t="s">
        <v>108</v>
      </c>
      <c r="E46" s="19">
        <v>93.92</v>
      </c>
      <c r="F46" s="52">
        <v>5</v>
      </c>
    </row>
    <row r="47" spans="1:6" ht="12.75">
      <c r="A47" s="71" t="s">
        <v>106</v>
      </c>
      <c r="B47" s="71" t="s">
        <v>107</v>
      </c>
      <c r="C47" s="72" t="s">
        <v>59</v>
      </c>
      <c r="D47" s="73" t="s">
        <v>108</v>
      </c>
      <c r="E47" s="19">
        <v>93.74</v>
      </c>
      <c r="F47" s="52">
        <v>6</v>
      </c>
    </row>
    <row r="48" spans="1:6" ht="12.75">
      <c r="A48" s="71" t="s">
        <v>120</v>
      </c>
      <c r="B48" s="71" t="s">
        <v>67</v>
      </c>
      <c r="C48" s="72" t="s">
        <v>50</v>
      </c>
      <c r="D48" s="73" t="s">
        <v>108</v>
      </c>
      <c r="E48" s="19">
        <v>91.19</v>
      </c>
      <c r="F48" s="52">
        <v>7</v>
      </c>
    </row>
    <row r="49" spans="1:6" ht="12.75">
      <c r="A49" s="71" t="s">
        <v>125</v>
      </c>
      <c r="B49" s="71" t="s">
        <v>72</v>
      </c>
      <c r="C49" s="72" t="s">
        <v>126</v>
      </c>
      <c r="D49" s="73" t="s">
        <v>108</v>
      </c>
      <c r="E49" s="19">
        <v>83.77</v>
      </c>
      <c r="F49" s="52">
        <v>8</v>
      </c>
    </row>
    <row r="50" spans="1:6" ht="12.75">
      <c r="A50" s="71" t="s">
        <v>116</v>
      </c>
      <c r="B50" s="71" t="s">
        <v>117</v>
      </c>
      <c r="C50" s="72" t="s">
        <v>59</v>
      </c>
      <c r="D50" s="73" t="s">
        <v>108</v>
      </c>
      <c r="E50" s="19">
        <v>81.22</v>
      </c>
      <c r="F50" s="52">
        <v>9</v>
      </c>
    </row>
    <row r="51" spans="1:6" ht="12.75">
      <c r="A51" s="71" t="s">
        <v>128</v>
      </c>
      <c r="B51" s="71" t="s">
        <v>129</v>
      </c>
      <c r="C51" s="72" t="s">
        <v>42</v>
      </c>
      <c r="D51" s="73" t="s">
        <v>108</v>
      </c>
      <c r="E51" s="19">
        <v>77.83</v>
      </c>
      <c r="F51" s="52">
        <v>10</v>
      </c>
    </row>
    <row r="52" spans="1:6" ht="12.75">
      <c r="A52" s="71" t="s">
        <v>127</v>
      </c>
      <c r="B52" s="71" t="s">
        <v>56</v>
      </c>
      <c r="C52" s="72" t="s">
        <v>92</v>
      </c>
      <c r="D52" s="73" t="s">
        <v>108</v>
      </c>
      <c r="E52" s="19">
        <v>77.54</v>
      </c>
      <c r="F52" s="52">
        <v>11</v>
      </c>
    </row>
    <row r="53" spans="1:6" ht="12.75">
      <c r="A53" s="71" t="s">
        <v>123</v>
      </c>
      <c r="B53" s="71" t="s">
        <v>124</v>
      </c>
      <c r="C53" s="72" t="s">
        <v>39</v>
      </c>
      <c r="D53" s="73" t="s">
        <v>108</v>
      </c>
      <c r="E53" s="19">
        <v>76.63</v>
      </c>
      <c r="F53" s="52">
        <v>12</v>
      </c>
    </row>
  </sheetData>
  <mergeCells count="3">
    <mergeCell ref="A1:M1"/>
    <mergeCell ref="U1:AH1"/>
    <mergeCell ref="E3:F3"/>
  </mergeCells>
  <printOptions/>
  <pageMargins left="1.1811023622047245" right="0.7874015748031497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3"/>
  <sheetViews>
    <sheetView workbookViewId="0" topLeftCell="A24">
      <selection activeCell="H47" sqref="H47"/>
    </sheetView>
  </sheetViews>
  <sheetFormatPr defaultColWidth="11.421875" defaultRowHeight="12.75"/>
  <cols>
    <col min="2" max="2" width="12.421875" style="0" customWidth="1"/>
    <col min="3" max="3" width="18.00390625" style="0" customWidth="1"/>
    <col min="5" max="5" width="9.28125" style="0" customWidth="1"/>
    <col min="6" max="6" width="7.140625" style="0" customWidth="1"/>
  </cols>
  <sheetData>
    <row r="1" spans="1:41" s="113" customFormat="1" ht="15.75" customHeight="1">
      <c r="A1" s="128" t="s">
        <v>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09"/>
      <c r="O1" s="110"/>
      <c r="P1" s="29"/>
      <c r="Q1" s="111" t="s">
        <v>16</v>
      </c>
      <c r="R1" s="112"/>
      <c r="T1" s="114"/>
      <c r="U1" s="128" t="str">
        <f>A1</f>
        <v>Ergebnisliste Deutsche Seniorenmeisterschaften in Sonnenbühl vom 23. - 25. Juli 2004</v>
      </c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29"/>
      <c r="AJ1" s="109"/>
      <c r="AK1" s="110"/>
      <c r="AM1" s="110"/>
      <c r="AN1" s="111" t="s">
        <v>16</v>
      </c>
      <c r="AO1" s="115"/>
    </row>
    <row r="3" spans="1:6" ht="12.75">
      <c r="A3" s="24" t="s">
        <v>0</v>
      </c>
      <c r="B3" s="24" t="s">
        <v>1</v>
      </c>
      <c r="C3" s="24" t="s">
        <v>2</v>
      </c>
      <c r="D3" s="31" t="s">
        <v>3</v>
      </c>
      <c r="E3" s="129" t="s">
        <v>134</v>
      </c>
      <c r="F3" s="130"/>
    </row>
    <row r="4" spans="1:6" ht="12.75">
      <c r="A4" s="24"/>
      <c r="B4" s="24"/>
      <c r="C4" s="24"/>
      <c r="D4" s="31"/>
      <c r="E4" s="32"/>
      <c r="F4" s="38" t="s">
        <v>17</v>
      </c>
    </row>
    <row r="5" spans="1:6" ht="12.75">
      <c r="A5" s="71" t="s">
        <v>53</v>
      </c>
      <c r="B5" s="71" t="s">
        <v>54</v>
      </c>
      <c r="C5" s="72" t="s">
        <v>42</v>
      </c>
      <c r="D5" s="116" t="s">
        <v>26</v>
      </c>
      <c r="E5" s="19">
        <v>76.53</v>
      </c>
      <c r="F5" s="117">
        <v>1</v>
      </c>
    </row>
    <row r="6" spans="1:6" ht="12.75">
      <c r="A6" s="71" t="s">
        <v>23</v>
      </c>
      <c r="B6" s="71" t="s">
        <v>24</v>
      </c>
      <c r="C6" s="72" t="s">
        <v>25</v>
      </c>
      <c r="D6" s="116" t="s">
        <v>26</v>
      </c>
      <c r="E6" s="19">
        <v>76.18</v>
      </c>
      <c r="F6" s="117">
        <v>2</v>
      </c>
    </row>
    <row r="7" spans="1:6" ht="12.75">
      <c r="A7" s="71" t="s">
        <v>29</v>
      </c>
      <c r="B7" s="71" t="s">
        <v>30</v>
      </c>
      <c r="C7" s="72" t="s">
        <v>31</v>
      </c>
      <c r="D7" s="116" t="s">
        <v>26</v>
      </c>
      <c r="E7" s="19">
        <v>75.6</v>
      </c>
      <c r="F7" s="117">
        <v>3</v>
      </c>
    </row>
    <row r="8" spans="1:6" ht="12.75">
      <c r="A8" s="71" t="s">
        <v>51</v>
      </c>
      <c r="B8" s="71" t="s">
        <v>52</v>
      </c>
      <c r="C8" s="72" t="s">
        <v>25</v>
      </c>
      <c r="D8" s="73" t="s">
        <v>26</v>
      </c>
      <c r="E8" s="19">
        <v>73.62</v>
      </c>
      <c r="F8" s="18">
        <v>4</v>
      </c>
    </row>
    <row r="9" spans="1:6" ht="12.75">
      <c r="A9" s="71" t="s">
        <v>37</v>
      </c>
      <c r="B9" s="71" t="s">
        <v>38</v>
      </c>
      <c r="C9" s="72" t="s">
        <v>39</v>
      </c>
      <c r="D9" s="73" t="s">
        <v>26</v>
      </c>
      <c r="E9" s="19">
        <v>73.05</v>
      </c>
      <c r="F9" s="18">
        <v>5</v>
      </c>
    </row>
    <row r="10" spans="1:6" ht="12.75">
      <c r="A10" s="71" t="s">
        <v>43</v>
      </c>
      <c r="B10" s="71" t="s">
        <v>44</v>
      </c>
      <c r="C10" s="72" t="s">
        <v>45</v>
      </c>
      <c r="D10" s="73" t="s">
        <v>26</v>
      </c>
      <c r="E10" s="19">
        <v>71.11</v>
      </c>
      <c r="F10" s="18">
        <v>6</v>
      </c>
    </row>
    <row r="11" spans="1:6" ht="12.75">
      <c r="A11" s="71" t="s">
        <v>55</v>
      </c>
      <c r="B11" s="71" t="s">
        <v>56</v>
      </c>
      <c r="C11" s="72" t="s">
        <v>39</v>
      </c>
      <c r="D11" s="73" t="s">
        <v>26</v>
      </c>
      <c r="E11" s="19">
        <v>70.02</v>
      </c>
      <c r="F11" s="18">
        <v>7</v>
      </c>
    </row>
    <row r="12" spans="1:6" ht="12.75">
      <c r="A12" s="71" t="s">
        <v>27</v>
      </c>
      <c r="B12" s="71" t="s">
        <v>28</v>
      </c>
      <c r="C12" s="72" t="s">
        <v>25</v>
      </c>
      <c r="D12" s="73" t="s">
        <v>26</v>
      </c>
      <c r="E12" s="19">
        <v>68.16</v>
      </c>
      <c r="F12" s="18">
        <v>8</v>
      </c>
    </row>
    <row r="13" spans="1:6" ht="12.75">
      <c r="A13" s="71" t="s">
        <v>40</v>
      </c>
      <c r="B13" s="71" t="s">
        <v>41</v>
      </c>
      <c r="C13" s="72" t="s">
        <v>42</v>
      </c>
      <c r="D13" s="73" t="s">
        <v>26</v>
      </c>
      <c r="E13" s="19">
        <v>67.54</v>
      </c>
      <c r="F13" s="18">
        <v>9</v>
      </c>
    </row>
    <row r="14" spans="1:6" ht="12.75">
      <c r="A14" s="72" t="s">
        <v>71</v>
      </c>
      <c r="B14" s="72" t="s">
        <v>72</v>
      </c>
      <c r="C14" s="72" t="s">
        <v>45</v>
      </c>
      <c r="D14" s="73" t="s">
        <v>26</v>
      </c>
      <c r="E14" s="19">
        <v>66.6</v>
      </c>
      <c r="F14" s="18">
        <v>10</v>
      </c>
    </row>
    <row r="15" spans="1:6" ht="12.75">
      <c r="A15" s="71" t="s">
        <v>34</v>
      </c>
      <c r="B15" s="71" t="s">
        <v>35</v>
      </c>
      <c r="C15" s="72" t="s">
        <v>36</v>
      </c>
      <c r="D15" s="73" t="s">
        <v>26</v>
      </c>
      <c r="E15" s="19">
        <v>66.22</v>
      </c>
      <c r="F15" s="18">
        <v>11</v>
      </c>
    </row>
    <row r="16" spans="1:6" ht="12.75">
      <c r="A16" s="71" t="s">
        <v>32</v>
      </c>
      <c r="B16" s="71" t="s">
        <v>33</v>
      </c>
      <c r="C16" s="72" t="s">
        <v>25</v>
      </c>
      <c r="D16" s="73" t="s">
        <v>26</v>
      </c>
      <c r="E16" s="19">
        <v>65.61</v>
      </c>
      <c r="F16" s="18">
        <v>12</v>
      </c>
    </row>
    <row r="17" spans="1:6" ht="12.75">
      <c r="A17" s="71" t="s">
        <v>48</v>
      </c>
      <c r="B17" s="71" t="s">
        <v>49</v>
      </c>
      <c r="C17" s="72" t="s">
        <v>50</v>
      </c>
      <c r="D17" s="73" t="s">
        <v>26</v>
      </c>
      <c r="E17" s="19">
        <v>63.14</v>
      </c>
      <c r="F17" s="18">
        <v>13</v>
      </c>
    </row>
    <row r="18" spans="1:6" ht="12.75">
      <c r="A18" s="71" t="s">
        <v>46</v>
      </c>
      <c r="B18" s="71" t="s">
        <v>47</v>
      </c>
      <c r="C18" s="72" t="s">
        <v>39</v>
      </c>
      <c r="D18" s="73" t="s">
        <v>26</v>
      </c>
      <c r="E18" s="19">
        <v>63.1</v>
      </c>
      <c r="F18" s="18">
        <v>14</v>
      </c>
    </row>
    <row r="19" spans="1:6" ht="12.75">
      <c r="A19" s="71" t="s">
        <v>57</v>
      </c>
      <c r="B19" s="71" t="s">
        <v>58</v>
      </c>
      <c r="C19" s="72" t="s">
        <v>59</v>
      </c>
      <c r="D19" s="73" t="s">
        <v>26</v>
      </c>
      <c r="E19" s="19">
        <v>58.69</v>
      </c>
      <c r="F19" s="18">
        <v>15</v>
      </c>
    </row>
    <row r="20" spans="1:6" ht="12.75">
      <c r="A20" s="71" t="s">
        <v>68</v>
      </c>
      <c r="B20" s="71" t="s">
        <v>69</v>
      </c>
      <c r="C20" s="72" t="s">
        <v>39</v>
      </c>
      <c r="D20" s="73" t="s">
        <v>26</v>
      </c>
      <c r="E20" s="19">
        <v>52.4</v>
      </c>
      <c r="F20" s="18">
        <v>16</v>
      </c>
    </row>
    <row r="21" spans="1:6" ht="12.75">
      <c r="A21" s="71"/>
      <c r="B21" s="71"/>
      <c r="C21" s="72"/>
      <c r="D21" s="73"/>
      <c r="E21" s="19"/>
      <c r="F21" s="37"/>
    </row>
    <row r="22" spans="5:6" ht="12.75">
      <c r="E22" s="15"/>
      <c r="F22" s="108"/>
    </row>
    <row r="23" spans="1:6" ht="12.75">
      <c r="A23" s="71" t="s">
        <v>75</v>
      </c>
      <c r="B23" s="71" t="s">
        <v>76</v>
      </c>
      <c r="C23" s="72" t="s">
        <v>31</v>
      </c>
      <c r="D23" s="116" t="s">
        <v>74</v>
      </c>
      <c r="E23" s="19">
        <v>78.76</v>
      </c>
      <c r="F23" s="117">
        <v>1</v>
      </c>
    </row>
    <row r="24" spans="1:6" ht="12.75">
      <c r="A24" s="71" t="s">
        <v>73</v>
      </c>
      <c r="B24" s="71" t="s">
        <v>52</v>
      </c>
      <c r="C24" s="72" t="s">
        <v>25</v>
      </c>
      <c r="D24" s="116" t="s">
        <v>74</v>
      </c>
      <c r="E24" s="19">
        <v>74.16</v>
      </c>
      <c r="F24" s="117">
        <v>2</v>
      </c>
    </row>
    <row r="25" spans="1:6" ht="12.75">
      <c r="A25" s="71" t="s">
        <v>93</v>
      </c>
      <c r="B25" s="71" t="s">
        <v>94</v>
      </c>
      <c r="C25" s="72" t="s">
        <v>36</v>
      </c>
      <c r="D25" s="116" t="s">
        <v>74</v>
      </c>
      <c r="E25" s="19">
        <v>72.93</v>
      </c>
      <c r="F25" s="125">
        <v>3</v>
      </c>
    </row>
    <row r="26" spans="1:6" ht="12.75">
      <c r="A26" s="71" t="s">
        <v>79</v>
      </c>
      <c r="B26" s="71" t="s">
        <v>80</v>
      </c>
      <c r="C26" s="72" t="s">
        <v>39</v>
      </c>
      <c r="D26" s="73" t="s">
        <v>74</v>
      </c>
      <c r="E26" s="19">
        <v>72.08</v>
      </c>
      <c r="F26" s="18">
        <v>4</v>
      </c>
    </row>
    <row r="27" spans="1:6" ht="12.75">
      <c r="A27" s="71" t="s">
        <v>77</v>
      </c>
      <c r="B27" s="71" t="s">
        <v>78</v>
      </c>
      <c r="C27" s="72" t="s">
        <v>50</v>
      </c>
      <c r="D27" s="73" t="s">
        <v>74</v>
      </c>
      <c r="E27" s="19">
        <v>69.7</v>
      </c>
      <c r="F27" s="18">
        <v>5</v>
      </c>
    </row>
    <row r="28" spans="1:6" ht="12.75">
      <c r="A28" s="40" t="s">
        <v>60</v>
      </c>
      <c r="B28" s="40" t="s">
        <v>141</v>
      </c>
      <c r="C28" s="40" t="s">
        <v>62</v>
      </c>
      <c r="D28" s="73" t="s">
        <v>74</v>
      </c>
      <c r="E28" s="19">
        <v>69.5</v>
      </c>
      <c r="F28" s="124">
        <v>6</v>
      </c>
    </row>
    <row r="29" spans="1:6" ht="12.75">
      <c r="A29" s="71" t="s">
        <v>83</v>
      </c>
      <c r="B29" s="71" t="s">
        <v>47</v>
      </c>
      <c r="C29" s="72" t="s">
        <v>31</v>
      </c>
      <c r="D29" s="73" t="s">
        <v>74</v>
      </c>
      <c r="E29" s="19">
        <v>68.16</v>
      </c>
      <c r="F29" s="18">
        <v>7</v>
      </c>
    </row>
    <row r="30" spans="1:6" ht="12.75">
      <c r="A30" s="71" t="s">
        <v>88</v>
      </c>
      <c r="B30" s="71" t="s">
        <v>89</v>
      </c>
      <c r="C30" s="72" t="s">
        <v>62</v>
      </c>
      <c r="D30" s="73" t="s">
        <v>74</v>
      </c>
      <c r="E30" s="19">
        <v>67.11</v>
      </c>
      <c r="F30" s="18">
        <v>8</v>
      </c>
    </row>
    <row r="31" spans="1:6" ht="12.75">
      <c r="A31" s="71" t="s">
        <v>63</v>
      </c>
      <c r="B31" s="71" t="s">
        <v>130</v>
      </c>
      <c r="C31" s="66" t="s">
        <v>45</v>
      </c>
      <c r="D31" s="73" t="s">
        <v>74</v>
      </c>
      <c r="E31" s="19">
        <v>66.7</v>
      </c>
      <c r="F31" s="124">
        <v>9</v>
      </c>
    </row>
    <row r="32" spans="1:6" ht="12.75">
      <c r="A32" s="71" t="s">
        <v>84</v>
      </c>
      <c r="B32" s="71" t="s">
        <v>85</v>
      </c>
      <c r="C32" s="72" t="s">
        <v>42</v>
      </c>
      <c r="D32" s="73" t="s">
        <v>74</v>
      </c>
      <c r="E32" s="19">
        <v>66.6</v>
      </c>
      <c r="F32" s="18">
        <v>10</v>
      </c>
    </row>
    <row r="33" spans="1:6" ht="12.75">
      <c r="A33" s="71" t="s">
        <v>97</v>
      </c>
      <c r="B33" s="71" t="s">
        <v>98</v>
      </c>
      <c r="C33" s="72" t="s">
        <v>59</v>
      </c>
      <c r="D33" s="73" t="s">
        <v>74</v>
      </c>
      <c r="E33" s="19">
        <v>66.46</v>
      </c>
      <c r="F33" s="18">
        <v>11</v>
      </c>
    </row>
    <row r="34" spans="1:6" ht="12.75">
      <c r="A34" s="71" t="s">
        <v>90</v>
      </c>
      <c r="B34" s="71" t="s">
        <v>91</v>
      </c>
      <c r="C34" s="72" t="s">
        <v>92</v>
      </c>
      <c r="D34" s="68" t="s">
        <v>74</v>
      </c>
      <c r="E34" s="19">
        <v>65.72</v>
      </c>
      <c r="F34" s="124">
        <v>12</v>
      </c>
    </row>
    <row r="35" spans="1:6" ht="12.75">
      <c r="A35" s="71" t="s">
        <v>95</v>
      </c>
      <c r="B35" s="71" t="s">
        <v>96</v>
      </c>
      <c r="C35" s="72" t="s">
        <v>92</v>
      </c>
      <c r="D35" s="73" t="s">
        <v>74</v>
      </c>
      <c r="E35" s="19">
        <v>61.08</v>
      </c>
      <c r="F35" s="18">
        <v>13</v>
      </c>
    </row>
    <row r="36" spans="1:6" ht="12.75">
      <c r="A36" s="71" t="s">
        <v>99</v>
      </c>
      <c r="B36" s="71" t="s">
        <v>100</v>
      </c>
      <c r="C36" s="72" t="s">
        <v>31</v>
      </c>
      <c r="D36" s="73" t="s">
        <v>74</v>
      </c>
      <c r="E36" s="19">
        <v>60.07</v>
      </c>
      <c r="F36" s="18">
        <v>14</v>
      </c>
    </row>
    <row r="37" spans="1:6" ht="12.75">
      <c r="A37" s="71" t="s">
        <v>104</v>
      </c>
      <c r="B37" s="71" t="s">
        <v>91</v>
      </c>
      <c r="C37" s="72" t="s">
        <v>39</v>
      </c>
      <c r="D37" s="73" t="s">
        <v>74</v>
      </c>
      <c r="E37" s="19">
        <v>56.74</v>
      </c>
      <c r="F37" s="124">
        <v>15</v>
      </c>
    </row>
    <row r="38" spans="1:6" ht="12.75">
      <c r="A38" s="71" t="s">
        <v>66</v>
      </c>
      <c r="B38" s="71" t="s">
        <v>67</v>
      </c>
      <c r="C38" s="72" t="s">
        <v>50</v>
      </c>
      <c r="D38" s="73" t="s">
        <v>74</v>
      </c>
      <c r="E38" s="19">
        <v>54.71</v>
      </c>
      <c r="F38" s="18">
        <v>16</v>
      </c>
    </row>
    <row r="39" spans="1:6" ht="12.75">
      <c r="A39" s="71" t="s">
        <v>82</v>
      </c>
      <c r="B39" s="71" t="s">
        <v>67</v>
      </c>
      <c r="C39" s="72" t="s">
        <v>50</v>
      </c>
      <c r="D39" s="73" t="s">
        <v>74</v>
      </c>
      <c r="E39" s="19">
        <v>54.2</v>
      </c>
      <c r="F39" s="18">
        <v>17</v>
      </c>
    </row>
    <row r="40" spans="1:6" ht="12.75">
      <c r="A40" s="71" t="s">
        <v>101</v>
      </c>
      <c r="B40" s="71" t="s">
        <v>24</v>
      </c>
      <c r="C40" s="72" t="s">
        <v>102</v>
      </c>
      <c r="D40" s="73" t="s">
        <v>74</v>
      </c>
      <c r="E40" s="19">
        <v>53.59</v>
      </c>
      <c r="F40" s="124">
        <v>18</v>
      </c>
    </row>
    <row r="41" spans="1:6" ht="12.75">
      <c r="A41" s="103"/>
      <c r="B41" s="103"/>
      <c r="C41" s="104"/>
      <c r="D41" s="105"/>
      <c r="E41" s="106"/>
      <c r="F41" s="106"/>
    </row>
    <row r="42" spans="1:6" ht="12.75">
      <c r="A42" s="71" t="s">
        <v>118</v>
      </c>
      <c r="B42" s="71" t="s">
        <v>119</v>
      </c>
      <c r="C42" s="72" t="s">
        <v>36</v>
      </c>
      <c r="D42" s="116" t="s">
        <v>108</v>
      </c>
      <c r="E42" s="19">
        <v>71.53</v>
      </c>
      <c r="F42" s="121">
        <v>1</v>
      </c>
    </row>
    <row r="43" spans="1:6" ht="12.75">
      <c r="A43" s="71" t="s">
        <v>111</v>
      </c>
      <c r="B43" s="71" t="s">
        <v>78</v>
      </c>
      <c r="C43" s="72" t="s">
        <v>31</v>
      </c>
      <c r="D43" s="116" t="s">
        <v>108</v>
      </c>
      <c r="E43" s="19">
        <v>68.87</v>
      </c>
      <c r="F43" s="121">
        <v>2</v>
      </c>
    </row>
    <row r="44" spans="1:6" ht="12.75">
      <c r="A44" s="71" t="s">
        <v>106</v>
      </c>
      <c r="B44" s="71" t="s">
        <v>107</v>
      </c>
      <c r="C44" s="72" t="s">
        <v>59</v>
      </c>
      <c r="D44" s="116" t="s">
        <v>108</v>
      </c>
      <c r="E44" s="19">
        <v>67.5</v>
      </c>
      <c r="F44" s="121">
        <v>3</v>
      </c>
    </row>
    <row r="45" spans="1:6" ht="12.75">
      <c r="A45" s="71" t="s">
        <v>112</v>
      </c>
      <c r="B45" s="71" t="s">
        <v>113</v>
      </c>
      <c r="C45" s="72" t="s">
        <v>50</v>
      </c>
      <c r="D45" s="73" t="s">
        <v>108</v>
      </c>
      <c r="E45" s="19">
        <v>65.94</v>
      </c>
      <c r="F45" s="52">
        <v>4</v>
      </c>
    </row>
    <row r="46" spans="1:6" ht="12.75">
      <c r="A46" s="71" t="s">
        <v>120</v>
      </c>
      <c r="B46" s="71" t="s">
        <v>67</v>
      </c>
      <c r="C46" s="72" t="s">
        <v>50</v>
      </c>
      <c r="D46" s="73" t="s">
        <v>108</v>
      </c>
      <c r="E46" s="19">
        <v>63.98</v>
      </c>
      <c r="F46" s="52">
        <v>5</v>
      </c>
    </row>
    <row r="47" spans="1:6" ht="12.75">
      <c r="A47" s="71" t="s">
        <v>109</v>
      </c>
      <c r="B47" s="71" t="s">
        <v>110</v>
      </c>
      <c r="C47" s="72" t="s">
        <v>36</v>
      </c>
      <c r="D47" s="73" t="s">
        <v>108</v>
      </c>
      <c r="E47" s="19">
        <v>61.12</v>
      </c>
      <c r="F47" s="52">
        <v>6</v>
      </c>
    </row>
    <row r="48" spans="1:6" ht="12.75">
      <c r="A48" s="71" t="s">
        <v>114</v>
      </c>
      <c r="B48" s="71" t="s">
        <v>115</v>
      </c>
      <c r="C48" s="72" t="s">
        <v>50</v>
      </c>
      <c r="D48" s="73" t="s">
        <v>108</v>
      </c>
      <c r="E48" s="19">
        <v>59.76</v>
      </c>
      <c r="F48" s="52">
        <v>7</v>
      </c>
    </row>
    <row r="49" spans="1:6" ht="12.75">
      <c r="A49" s="71" t="s">
        <v>123</v>
      </c>
      <c r="B49" s="71" t="s">
        <v>124</v>
      </c>
      <c r="C49" s="72" t="s">
        <v>39</v>
      </c>
      <c r="D49" s="73" t="s">
        <v>108</v>
      </c>
      <c r="E49" s="19">
        <v>54.2</v>
      </c>
      <c r="F49" s="52">
        <v>8</v>
      </c>
    </row>
    <row r="50" spans="1:6" ht="12.75">
      <c r="A50" s="71" t="s">
        <v>127</v>
      </c>
      <c r="B50" s="71" t="s">
        <v>56</v>
      </c>
      <c r="C50" s="72" t="s">
        <v>92</v>
      </c>
      <c r="D50" s="73" t="s">
        <v>108</v>
      </c>
      <c r="E50" s="19">
        <v>47.95</v>
      </c>
      <c r="F50" s="52">
        <v>9</v>
      </c>
    </row>
    <row r="51" spans="1:6" ht="12.75">
      <c r="A51" s="71" t="s">
        <v>128</v>
      </c>
      <c r="B51" s="71" t="s">
        <v>129</v>
      </c>
      <c r="C51" s="72" t="s">
        <v>42</v>
      </c>
      <c r="D51" s="73" t="s">
        <v>108</v>
      </c>
      <c r="E51" s="19">
        <v>47.28</v>
      </c>
      <c r="F51" s="52">
        <v>10</v>
      </c>
    </row>
    <row r="52" spans="1:6" ht="12.75">
      <c r="A52" s="71" t="s">
        <v>125</v>
      </c>
      <c r="B52" s="71" t="s">
        <v>72</v>
      </c>
      <c r="C52" s="72" t="s">
        <v>126</v>
      </c>
      <c r="D52" s="73" t="s">
        <v>108</v>
      </c>
      <c r="E52" s="19">
        <v>46.78</v>
      </c>
      <c r="F52" s="52">
        <v>11</v>
      </c>
    </row>
    <row r="53" spans="1:6" ht="12.75">
      <c r="A53" s="71" t="s">
        <v>116</v>
      </c>
      <c r="B53" s="71" t="s">
        <v>117</v>
      </c>
      <c r="C53" s="72" t="s">
        <v>59</v>
      </c>
      <c r="D53" s="73" t="s">
        <v>108</v>
      </c>
      <c r="E53" s="19">
        <v>46.27</v>
      </c>
      <c r="F53" s="52">
        <v>12</v>
      </c>
    </row>
  </sheetData>
  <mergeCells count="3">
    <mergeCell ref="A1:M1"/>
    <mergeCell ref="U1:AH1"/>
    <mergeCell ref="E3:F3"/>
  </mergeCells>
  <printOptions/>
  <pageMargins left="1.1811023622047245" right="0.7874015748031497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8"/>
  <sheetViews>
    <sheetView workbookViewId="0" topLeftCell="A29">
      <selection activeCell="H5" sqref="H5"/>
    </sheetView>
  </sheetViews>
  <sheetFormatPr defaultColWidth="11.421875" defaultRowHeight="12.75"/>
  <cols>
    <col min="2" max="2" width="12.421875" style="0" customWidth="1"/>
    <col min="3" max="3" width="18.00390625" style="0" customWidth="1"/>
    <col min="5" max="5" width="9.28125" style="0" customWidth="1"/>
    <col min="6" max="6" width="7.140625" style="0" customWidth="1"/>
  </cols>
  <sheetData>
    <row r="1" spans="1:41" s="113" customFormat="1" ht="15.75" customHeight="1">
      <c r="A1" s="128" t="s">
        <v>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09"/>
      <c r="O1" s="110"/>
      <c r="P1" s="29"/>
      <c r="Q1" s="111" t="s">
        <v>16</v>
      </c>
      <c r="R1" s="112"/>
      <c r="T1" s="114"/>
      <c r="U1" s="128" t="str">
        <f>A1</f>
        <v>Ergebnisliste Deutsche Seniorenmeisterschaften in Sonnenbühl vom 23. - 25. Juli 2004</v>
      </c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29"/>
      <c r="AJ1" s="109"/>
      <c r="AK1" s="110"/>
      <c r="AM1" s="110"/>
      <c r="AN1" s="111" t="s">
        <v>16</v>
      </c>
      <c r="AO1" s="115"/>
    </row>
    <row r="3" spans="1:6" ht="12.75">
      <c r="A3" s="24" t="s">
        <v>0</v>
      </c>
      <c r="B3" s="24" t="s">
        <v>1</v>
      </c>
      <c r="C3" s="24" t="s">
        <v>2</v>
      </c>
      <c r="D3" s="31" t="s">
        <v>3</v>
      </c>
      <c r="E3" s="129" t="s">
        <v>133</v>
      </c>
      <c r="F3" s="130"/>
    </row>
    <row r="4" spans="1:6" ht="12.75">
      <c r="A4" s="24"/>
      <c r="B4" s="24"/>
      <c r="C4" s="24"/>
      <c r="D4" s="31"/>
      <c r="E4" s="32"/>
      <c r="F4" s="38" t="s">
        <v>17</v>
      </c>
    </row>
    <row r="5" spans="1:6" ht="12.75">
      <c r="A5" s="71" t="s">
        <v>27</v>
      </c>
      <c r="B5" s="71" t="s">
        <v>28</v>
      </c>
      <c r="C5" s="72" t="s">
        <v>25</v>
      </c>
      <c r="D5" s="73" t="s">
        <v>26</v>
      </c>
      <c r="E5" s="19">
        <v>70.73</v>
      </c>
      <c r="F5" s="18">
        <v>1</v>
      </c>
    </row>
    <row r="6" spans="1:6" ht="12.75">
      <c r="A6" s="71" t="s">
        <v>23</v>
      </c>
      <c r="B6" s="71" t="s">
        <v>24</v>
      </c>
      <c r="C6" s="72" t="s">
        <v>25</v>
      </c>
      <c r="D6" s="73" t="s">
        <v>26</v>
      </c>
      <c r="E6" s="19">
        <v>70.63</v>
      </c>
      <c r="F6" s="18">
        <v>2</v>
      </c>
    </row>
    <row r="7" spans="1:6" ht="12.75">
      <c r="A7" s="71" t="s">
        <v>29</v>
      </c>
      <c r="B7" s="71" t="s">
        <v>30</v>
      </c>
      <c r="C7" s="72" t="s">
        <v>31</v>
      </c>
      <c r="D7" s="73" t="s">
        <v>26</v>
      </c>
      <c r="E7" s="19">
        <v>70.42</v>
      </c>
      <c r="F7" s="18">
        <v>3</v>
      </c>
    </row>
    <row r="8" spans="1:6" ht="12.75">
      <c r="A8" s="71" t="s">
        <v>53</v>
      </c>
      <c r="B8" s="71" t="s">
        <v>54</v>
      </c>
      <c r="C8" s="72" t="s">
        <v>42</v>
      </c>
      <c r="D8" s="73" t="s">
        <v>26</v>
      </c>
      <c r="E8" s="19">
        <v>69.94</v>
      </c>
      <c r="F8" s="18">
        <v>4</v>
      </c>
    </row>
    <row r="9" spans="1:6" ht="12.75">
      <c r="A9" s="71" t="s">
        <v>40</v>
      </c>
      <c r="B9" s="71" t="s">
        <v>41</v>
      </c>
      <c r="C9" s="72" t="s">
        <v>42</v>
      </c>
      <c r="D9" s="73" t="s">
        <v>26</v>
      </c>
      <c r="E9" s="19">
        <v>69.38</v>
      </c>
      <c r="F9" s="18">
        <v>5</v>
      </c>
    </row>
    <row r="10" spans="1:6" ht="12.75">
      <c r="A10" s="71" t="s">
        <v>55</v>
      </c>
      <c r="B10" s="71" t="s">
        <v>56</v>
      </c>
      <c r="C10" s="72" t="s">
        <v>39</v>
      </c>
      <c r="D10" s="73" t="s">
        <v>26</v>
      </c>
      <c r="E10" s="19">
        <v>67.02</v>
      </c>
      <c r="F10" s="18">
        <v>6</v>
      </c>
    </row>
    <row r="11" spans="1:6" ht="12.75">
      <c r="A11" s="71" t="s">
        <v>32</v>
      </c>
      <c r="B11" s="71" t="s">
        <v>33</v>
      </c>
      <c r="C11" s="72" t="s">
        <v>25</v>
      </c>
      <c r="D11" s="73" t="s">
        <v>26</v>
      </c>
      <c r="E11" s="19">
        <v>65.9</v>
      </c>
      <c r="F11" s="18">
        <v>7</v>
      </c>
    </row>
    <row r="12" spans="1:6" ht="12.75">
      <c r="A12" s="72" t="s">
        <v>71</v>
      </c>
      <c r="B12" s="72" t="s">
        <v>72</v>
      </c>
      <c r="C12" s="72" t="s">
        <v>45</v>
      </c>
      <c r="D12" s="73" t="s">
        <v>26</v>
      </c>
      <c r="E12" s="19">
        <v>65.72</v>
      </c>
      <c r="F12" s="18">
        <v>8</v>
      </c>
    </row>
    <row r="13" spans="1:6" ht="12.75">
      <c r="A13" s="71" t="s">
        <v>37</v>
      </c>
      <c r="B13" s="71" t="s">
        <v>38</v>
      </c>
      <c r="C13" s="72" t="s">
        <v>39</v>
      </c>
      <c r="D13" s="73" t="s">
        <v>26</v>
      </c>
      <c r="E13" s="19">
        <v>65.53</v>
      </c>
      <c r="F13" s="18">
        <v>9</v>
      </c>
    </row>
    <row r="14" spans="1:6" ht="12.75">
      <c r="A14" s="71" t="s">
        <v>51</v>
      </c>
      <c r="B14" s="71" t="s">
        <v>52</v>
      </c>
      <c r="C14" s="72" t="s">
        <v>25</v>
      </c>
      <c r="D14" s="73" t="s">
        <v>26</v>
      </c>
      <c r="E14" s="19">
        <v>65.53</v>
      </c>
      <c r="F14" s="18">
        <v>10</v>
      </c>
    </row>
    <row r="15" spans="1:6" ht="12.75">
      <c r="A15" s="71" t="s">
        <v>57</v>
      </c>
      <c r="B15" s="71" t="s">
        <v>58</v>
      </c>
      <c r="C15" s="72" t="s">
        <v>59</v>
      </c>
      <c r="D15" s="73" t="s">
        <v>26</v>
      </c>
      <c r="E15" s="19">
        <v>64.49</v>
      </c>
      <c r="F15" s="18">
        <v>11</v>
      </c>
    </row>
    <row r="16" spans="1:6" ht="12.75">
      <c r="A16" s="71" t="s">
        <v>43</v>
      </c>
      <c r="B16" s="71" t="s">
        <v>44</v>
      </c>
      <c r="C16" s="72" t="s">
        <v>45</v>
      </c>
      <c r="D16" s="73" t="s">
        <v>26</v>
      </c>
      <c r="E16" s="19">
        <v>64.36</v>
      </c>
      <c r="F16" s="18">
        <v>12</v>
      </c>
    </row>
    <row r="17" spans="1:6" ht="12.75">
      <c r="A17" s="71" t="s">
        <v>34</v>
      </c>
      <c r="B17" s="71" t="s">
        <v>35</v>
      </c>
      <c r="C17" s="72" t="s">
        <v>36</v>
      </c>
      <c r="D17" s="73" t="s">
        <v>26</v>
      </c>
      <c r="E17" s="19">
        <v>63.1</v>
      </c>
      <c r="F17" s="18">
        <v>13</v>
      </c>
    </row>
    <row r="18" spans="1:6" ht="12.75">
      <c r="A18" s="71" t="s">
        <v>48</v>
      </c>
      <c r="B18" s="71" t="s">
        <v>49</v>
      </c>
      <c r="C18" s="72" t="s">
        <v>50</v>
      </c>
      <c r="D18" s="73" t="s">
        <v>26</v>
      </c>
      <c r="E18" s="19">
        <v>61.26</v>
      </c>
      <c r="F18" s="18">
        <v>14</v>
      </c>
    </row>
    <row r="19" spans="1:6" ht="12.75">
      <c r="A19" s="71" t="s">
        <v>46</v>
      </c>
      <c r="B19" s="71" t="s">
        <v>47</v>
      </c>
      <c r="C19" s="72" t="s">
        <v>39</v>
      </c>
      <c r="D19" s="73" t="s">
        <v>26</v>
      </c>
      <c r="E19" s="19">
        <v>59.72</v>
      </c>
      <c r="F19" s="18">
        <v>15</v>
      </c>
    </row>
    <row r="20" spans="1:6" ht="12.75">
      <c r="A20" s="71" t="s">
        <v>68</v>
      </c>
      <c r="B20" s="71" t="s">
        <v>69</v>
      </c>
      <c r="C20" s="72" t="s">
        <v>39</v>
      </c>
      <c r="D20" s="73" t="s">
        <v>26</v>
      </c>
      <c r="E20" s="19">
        <v>57.41</v>
      </c>
      <c r="F20" s="18">
        <v>16</v>
      </c>
    </row>
    <row r="21" spans="1:6" ht="12.75">
      <c r="A21" s="71" t="s">
        <v>64</v>
      </c>
      <c r="B21" s="71" t="s">
        <v>65</v>
      </c>
      <c r="C21" s="72" t="s">
        <v>36</v>
      </c>
      <c r="D21" s="73" t="s">
        <v>26</v>
      </c>
      <c r="E21" s="19">
        <v>47.66</v>
      </c>
      <c r="F21" s="18">
        <v>17</v>
      </c>
    </row>
    <row r="22" spans="5:6" ht="12.75">
      <c r="E22" s="15"/>
      <c r="F22" s="108"/>
    </row>
    <row r="23" spans="1:6" ht="12.75">
      <c r="A23" s="71" t="s">
        <v>79</v>
      </c>
      <c r="B23" s="71" t="s">
        <v>80</v>
      </c>
      <c r="C23" s="72" t="s">
        <v>39</v>
      </c>
      <c r="D23" s="116" t="s">
        <v>74</v>
      </c>
      <c r="E23" s="19">
        <v>69.39</v>
      </c>
      <c r="F23" s="117">
        <v>1</v>
      </c>
    </row>
    <row r="24" spans="1:6" ht="12.75">
      <c r="A24" s="71" t="s">
        <v>93</v>
      </c>
      <c r="B24" s="71" t="s">
        <v>94</v>
      </c>
      <c r="C24" s="72" t="s">
        <v>36</v>
      </c>
      <c r="D24" s="116" t="s">
        <v>74</v>
      </c>
      <c r="E24" s="19">
        <v>68.97</v>
      </c>
      <c r="F24" s="117">
        <v>2</v>
      </c>
    </row>
    <row r="25" spans="1:6" ht="12.75">
      <c r="A25" s="40" t="s">
        <v>60</v>
      </c>
      <c r="B25" s="40" t="s">
        <v>141</v>
      </c>
      <c r="C25" s="40" t="s">
        <v>62</v>
      </c>
      <c r="D25" s="116" t="s">
        <v>74</v>
      </c>
      <c r="E25" s="19">
        <v>68.58</v>
      </c>
      <c r="F25" s="117">
        <v>3</v>
      </c>
    </row>
    <row r="26" spans="1:6" ht="12.75">
      <c r="A26" s="71" t="s">
        <v>84</v>
      </c>
      <c r="B26" s="71" t="s">
        <v>85</v>
      </c>
      <c r="C26" s="72" t="s">
        <v>42</v>
      </c>
      <c r="D26" s="73" t="s">
        <v>74</v>
      </c>
      <c r="E26" s="19">
        <v>67.33</v>
      </c>
      <c r="F26" s="18">
        <v>4</v>
      </c>
    </row>
    <row r="27" spans="1:6" ht="12.75">
      <c r="A27" s="71" t="s">
        <v>73</v>
      </c>
      <c r="B27" s="71" t="s">
        <v>52</v>
      </c>
      <c r="C27" s="72" t="s">
        <v>25</v>
      </c>
      <c r="D27" s="73" t="s">
        <v>74</v>
      </c>
      <c r="E27" s="19">
        <v>67.12</v>
      </c>
      <c r="F27" s="18">
        <v>5</v>
      </c>
    </row>
    <row r="28" spans="1:6" ht="12.75">
      <c r="A28" s="71" t="s">
        <v>75</v>
      </c>
      <c r="B28" s="71" t="s">
        <v>76</v>
      </c>
      <c r="C28" s="72" t="s">
        <v>31</v>
      </c>
      <c r="D28" s="73" t="s">
        <v>74</v>
      </c>
      <c r="E28" s="19">
        <v>66.94</v>
      </c>
      <c r="F28" s="18">
        <v>6</v>
      </c>
    </row>
    <row r="29" spans="1:6" ht="12.75">
      <c r="A29" s="71" t="s">
        <v>81</v>
      </c>
      <c r="B29" s="71" t="s">
        <v>47</v>
      </c>
      <c r="C29" s="72" t="s">
        <v>36</v>
      </c>
      <c r="D29" s="73" t="s">
        <v>74</v>
      </c>
      <c r="E29" s="19">
        <v>65.63</v>
      </c>
      <c r="F29" s="18">
        <v>7</v>
      </c>
    </row>
    <row r="30" spans="1:6" ht="12.75">
      <c r="A30" s="71" t="s">
        <v>97</v>
      </c>
      <c r="B30" s="71" t="s">
        <v>98</v>
      </c>
      <c r="C30" s="72" t="s">
        <v>59</v>
      </c>
      <c r="D30" s="73" t="s">
        <v>74</v>
      </c>
      <c r="E30" s="19">
        <v>65.13</v>
      </c>
      <c r="F30" s="18">
        <v>8</v>
      </c>
    </row>
    <row r="31" spans="1:6" ht="12.75">
      <c r="A31" s="71" t="s">
        <v>99</v>
      </c>
      <c r="B31" s="71" t="s">
        <v>100</v>
      </c>
      <c r="C31" s="72" t="s">
        <v>31</v>
      </c>
      <c r="D31" s="73" t="s">
        <v>74</v>
      </c>
      <c r="E31" s="19">
        <v>63.81</v>
      </c>
      <c r="F31" s="18">
        <v>9</v>
      </c>
    </row>
    <row r="32" spans="1:6" ht="12.75">
      <c r="A32" s="71" t="s">
        <v>88</v>
      </c>
      <c r="B32" s="71" t="s">
        <v>89</v>
      </c>
      <c r="C32" s="72" t="s">
        <v>62</v>
      </c>
      <c r="D32" s="73" t="s">
        <v>74</v>
      </c>
      <c r="E32" s="19">
        <v>61.43</v>
      </c>
      <c r="F32" s="18">
        <v>10</v>
      </c>
    </row>
    <row r="33" spans="1:6" ht="12.75">
      <c r="A33" s="71" t="s">
        <v>101</v>
      </c>
      <c r="B33" s="71" t="s">
        <v>24</v>
      </c>
      <c r="C33" s="72" t="s">
        <v>102</v>
      </c>
      <c r="D33" s="73" t="s">
        <v>74</v>
      </c>
      <c r="E33" s="19">
        <v>61.32</v>
      </c>
      <c r="F33" s="18">
        <v>11</v>
      </c>
    </row>
    <row r="34" spans="1:6" ht="12.75">
      <c r="A34" s="71" t="s">
        <v>95</v>
      </c>
      <c r="B34" s="71" t="s">
        <v>96</v>
      </c>
      <c r="C34" s="72" t="s">
        <v>92</v>
      </c>
      <c r="D34" s="73" t="s">
        <v>74</v>
      </c>
      <c r="E34" s="19">
        <v>60.61</v>
      </c>
      <c r="F34" s="18">
        <v>12</v>
      </c>
    </row>
    <row r="35" spans="1:6" ht="12.75">
      <c r="A35" s="71" t="s">
        <v>82</v>
      </c>
      <c r="B35" s="71" t="s">
        <v>67</v>
      </c>
      <c r="C35" s="72" t="s">
        <v>50</v>
      </c>
      <c r="D35" s="73" t="s">
        <v>74</v>
      </c>
      <c r="E35" s="19">
        <v>60.45</v>
      </c>
      <c r="F35" s="18">
        <v>13</v>
      </c>
    </row>
    <row r="36" spans="1:6" ht="12.75">
      <c r="A36" s="66" t="s">
        <v>63</v>
      </c>
      <c r="B36" s="66" t="s">
        <v>130</v>
      </c>
      <c r="C36" s="66" t="s">
        <v>131</v>
      </c>
      <c r="D36" s="68" t="s">
        <v>74</v>
      </c>
      <c r="E36" s="19">
        <v>60.21</v>
      </c>
      <c r="F36" s="18">
        <v>14</v>
      </c>
    </row>
    <row r="37" spans="1:6" ht="12.75">
      <c r="A37" s="71" t="s">
        <v>77</v>
      </c>
      <c r="B37" s="71" t="s">
        <v>78</v>
      </c>
      <c r="C37" s="72" t="s">
        <v>50</v>
      </c>
      <c r="D37" s="73" t="s">
        <v>74</v>
      </c>
      <c r="E37" s="19">
        <v>59.7</v>
      </c>
      <c r="F37" s="18">
        <v>15</v>
      </c>
    </row>
    <row r="38" spans="1:6" ht="12.75">
      <c r="A38" s="71" t="s">
        <v>83</v>
      </c>
      <c r="B38" s="71" t="s">
        <v>47</v>
      </c>
      <c r="C38" s="72" t="s">
        <v>31</v>
      </c>
      <c r="D38" s="73" t="s">
        <v>74</v>
      </c>
      <c r="E38" s="19">
        <v>59.51</v>
      </c>
      <c r="F38" s="18">
        <v>16</v>
      </c>
    </row>
    <row r="39" spans="1:6" ht="12.75">
      <c r="A39" s="71" t="s">
        <v>103</v>
      </c>
      <c r="B39" s="71" t="s">
        <v>91</v>
      </c>
      <c r="C39" s="72" t="s">
        <v>62</v>
      </c>
      <c r="D39" s="73" t="s">
        <v>74</v>
      </c>
      <c r="E39" s="19">
        <v>57.75</v>
      </c>
      <c r="F39" s="18">
        <v>17</v>
      </c>
    </row>
    <row r="40" spans="1:6" ht="12.75">
      <c r="A40" s="71" t="s">
        <v>66</v>
      </c>
      <c r="B40" s="71" t="s">
        <v>67</v>
      </c>
      <c r="C40" s="72" t="s">
        <v>50</v>
      </c>
      <c r="D40" s="73" t="s">
        <v>74</v>
      </c>
      <c r="E40" s="19">
        <v>57.02</v>
      </c>
      <c r="F40" s="18">
        <v>18</v>
      </c>
    </row>
    <row r="41" spans="1:6" ht="12.75">
      <c r="A41" s="71" t="s">
        <v>90</v>
      </c>
      <c r="B41" s="71" t="s">
        <v>91</v>
      </c>
      <c r="C41" s="72" t="s">
        <v>92</v>
      </c>
      <c r="D41" s="73" t="s">
        <v>74</v>
      </c>
      <c r="E41" s="19">
        <v>57.01</v>
      </c>
      <c r="F41" s="18">
        <v>19</v>
      </c>
    </row>
    <row r="42" spans="1:6" ht="12.75">
      <c r="A42" s="71" t="s">
        <v>105</v>
      </c>
      <c r="B42" s="71" t="s">
        <v>47</v>
      </c>
      <c r="C42" s="72" t="s">
        <v>36</v>
      </c>
      <c r="D42" s="73" t="s">
        <v>74</v>
      </c>
      <c r="E42" s="19">
        <v>53.65</v>
      </c>
      <c r="F42" s="18">
        <v>20</v>
      </c>
    </row>
    <row r="43" spans="1:6" ht="12.75">
      <c r="A43" s="71" t="s">
        <v>86</v>
      </c>
      <c r="B43" s="71" t="s">
        <v>87</v>
      </c>
      <c r="C43" s="72" t="s">
        <v>62</v>
      </c>
      <c r="D43" s="73" t="s">
        <v>74</v>
      </c>
      <c r="E43" s="19">
        <v>50.9</v>
      </c>
      <c r="F43" s="18">
        <v>21</v>
      </c>
    </row>
    <row r="44" spans="1:6" ht="12.75">
      <c r="A44" s="71" t="s">
        <v>104</v>
      </c>
      <c r="B44" s="71" t="s">
        <v>91</v>
      </c>
      <c r="C44" s="72" t="s">
        <v>39</v>
      </c>
      <c r="D44" s="73" t="s">
        <v>74</v>
      </c>
      <c r="E44" s="19">
        <v>0</v>
      </c>
      <c r="F44" s="18">
        <v>22</v>
      </c>
    </row>
    <row r="45" spans="1:6" ht="12.75">
      <c r="A45" s="103"/>
      <c r="B45" s="103"/>
      <c r="C45" s="104"/>
      <c r="D45" s="105"/>
      <c r="E45" s="106"/>
      <c r="F45" s="106"/>
    </row>
    <row r="46" spans="1:6" ht="12.75">
      <c r="A46" s="71" t="s">
        <v>111</v>
      </c>
      <c r="B46" s="71" t="s">
        <v>78</v>
      </c>
      <c r="C46" s="72" t="s">
        <v>31</v>
      </c>
      <c r="D46" s="116" t="s">
        <v>108</v>
      </c>
      <c r="E46" s="19">
        <v>67.52</v>
      </c>
      <c r="F46" s="121">
        <v>1</v>
      </c>
    </row>
    <row r="47" spans="1:6" ht="12.75">
      <c r="A47" s="71" t="s">
        <v>112</v>
      </c>
      <c r="B47" s="71" t="s">
        <v>113</v>
      </c>
      <c r="C47" s="72" t="s">
        <v>50</v>
      </c>
      <c r="D47" s="116" t="s">
        <v>108</v>
      </c>
      <c r="E47" s="19">
        <v>64.74</v>
      </c>
      <c r="F47" s="121">
        <v>2</v>
      </c>
    </row>
    <row r="48" spans="1:6" ht="12.75">
      <c r="A48" s="71" t="s">
        <v>121</v>
      </c>
      <c r="B48" s="71" t="s">
        <v>122</v>
      </c>
      <c r="C48" s="72" t="s">
        <v>36</v>
      </c>
      <c r="D48" s="116" t="s">
        <v>108</v>
      </c>
      <c r="E48" s="19">
        <v>63.92</v>
      </c>
      <c r="F48" s="121">
        <v>3</v>
      </c>
    </row>
    <row r="49" spans="1:6" ht="12.75">
      <c r="A49" s="71" t="s">
        <v>120</v>
      </c>
      <c r="B49" s="71" t="s">
        <v>67</v>
      </c>
      <c r="C49" s="72" t="s">
        <v>50</v>
      </c>
      <c r="D49" s="73" t="s">
        <v>108</v>
      </c>
      <c r="E49" s="19">
        <v>63.9</v>
      </c>
      <c r="F49" s="52">
        <v>4</v>
      </c>
    </row>
    <row r="50" spans="1:6" ht="12.75">
      <c r="A50" s="71" t="s">
        <v>109</v>
      </c>
      <c r="B50" s="71" t="s">
        <v>110</v>
      </c>
      <c r="C50" s="72" t="s">
        <v>36</v>
      </c>
      <c r="D50" s="73" t="s">
        <v>108</v>
      </c>
      <c r="E50" s="19">
        <v>61.98</v>
      </c>
      <c r="F50" s="52">
        <v>5</v>
      </c>
    </row>
    <row r="51" spans="1:6" ht="12.75">
      <c r="A51" s="71" t="s">
        <v>106</v>
      </c>
      <c r="B51" s="71" t="s">
        <v>107</v>
      </c>
      <c r="C51" s="72" t="s">
        <v>59</v>
      </c>
      <c r="D51" s="73" t="s">
        <v>108</v>
      </c>
      <c r="E51" s="19">
        <v>61.44</v>
      </c>
      <c r="F51" s="52">
        <v>6</v>
      </c>
    </row>
    <row r="52" spans="1:6" ht="12.75">
      <c r="A52" s="71" t="s">
        <v>118</v>
      </c>
      <c r="B52" s="71" t="s">
        <v>119</v>
      </c>
      <c r="C52" s="72" t="s">
        <v>36</v>
      </c>
      <c r="D52" s="73" t="s">
        <v>108</v>
      </c>
      <c r="E52" s="19">
        <v>60.08</v>
      </c>
      <c r="F52" s="52">
        <v>7</v>
      </c>
    </row>
    <row r="53" spans="1:6" ht="12.75">
      <c r="A53" s="71" t="s">
        <v>127</v>
      </c>
      <c r="B53" s="71" t="s">
        <v>56</v>
      </c>
      <c r="C53" s="72" t="s">
        <v>92</v>
      </c>
      <c r="D53" s="73" t="s">
        <v>108</v>
      </c>
      <c r="E53" s="19">
        <v>58.96</v>
      </c>
      <c r="F53" s="52">
        <v>8</v>
      </c>
    </row>
    <row r="54" spans="1:6" ht="12.75">
      <c r="A54" s="71" t="s">
        <v>114</v>
      </c>
      <c r="B54" s="71" t="s">
        <v>115</v>
      </c>
      <c r="C54" s="72" t="s">
        <v>50</v>
      </c>
      <c r="D54" s="73" t="s">
        <v>108</v>
      </c>
      <c r="E54" s="19">
        <v>54.65</v>
      </c>
      <c r="F54" s="52">
        <v>9</v>
      </c>
    </row>
    <row r="55" spans="1:6" ht="12.75">
      <c r="A55" s="71" t="s">
        <v>116</v>
      </c>
      <c r="B55" s="71" t="s">
        <v>117</v>
      </c>
      <c r="C55" s="72" t="s">
        <v>59</v>
      </c>
      <c r="D55" s="73" t="s">
        <v>108</v>
      </c>
      <c r="E55" s="19">
        <v>52.64</v>
      </c>
      <c r="F55" s="52">
        <v>10</v>
      </c>
    </row>
    <row r="56" spans="1:6" ht="12.75">
      <c r="A56" s="71" t="s">
        <v>125</v>
      </c>
      <c r="B56" s="71" t="s">
        <v>72</v>
      </c>
      <c r="C56" s="72" t="s">
        <v>126</v>
      </c>
      <c r="D56" s="73" t="s">
        <v>108</v>
      </c>
      <c r="E56" s="19">
        <v>51.14</v>
      </c>
      <c r="F56" s="52">
        <v>11</v>
      </c>
    </row>
    <row r="57" spans="1:6" ht="12.75">
      <c r="A57" s="71" t="s">
        <v>123</v>
      </c>
      <c r="B57" s="71" t="s">
        <v>124</v>
      </c>
      <c r="C57" s="72" t="s">
        <v>39</v>
      </c>
      <c r="D57" s="73" t="s">
        <v>108</v>
      </c>
      <c r="E57" s="19">
        <v>48.77</v>
      </c>
      <c r="F57" s="52">
        <v>12</v>
      </c>
    </row>
    <row r="58" spans="1:6" ht="12.75">
      <c r="A58" s="71" t="s">
        <v>128</v>
      </c>
      <c r="B58" s="71" t="s">
        <v>129</v>
      </c>
      <c r="C58" s="72" t="s">
        <v>42</v>
      </c>
      <c r="D58" s="73" t="s">
        <v>108</v>
      </c>
      <c r="E58" s="19">
        <v>44.11</v>
      </c>
      <c r="F58" s="52">
        <v>13</v>
      </c>
    </row>
  </sheetData>
  <mergeCells count="3">
    <mergeCell ref="A1:M1"/>
    <mergeCell ref="U1:AH1"/>
    <mergeCell ref="E3:F3"/>
  </mergeCells>
  <printOptions/>
  <pageMargins left="1.1811023622047245" right="0.7874015748031497" top="0.3937007874015748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58"/>
  <sheetViews>
    <sheetView workbookViewId="0" topLeftCell="A40">
      <selection activeCell="I32" sqref="I32"/>
    </sheetView>
  </sheetViews>
  <sheetFormatPr defaultColWidth="11.421875" defaultRowHeight="12.75"/>
  <cols>
    <col min="3" max="3" width="18.00390625" style="0" customWidth="1"/>
    <col min="5" max="5" width="9.28125" style="0" customWidth="1"/>
    <col min="6" max="6" width="7.140625" style="0" customWidth="1"/>
    <col min="7" max="7" width="5.8515625" style="0" customWidth="1"/>
  </cols>
  <sheetData>
    <row r="1" spans="1:42" s="13" customFormat="1" ht="15.75" customHeight="1">
      <c r="A1" s="128" t="s">
        <v>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0"/>
      <c r="P1" s="11"/>
      <c r="Q1" s="14"/>
      <c r="R1" s="12" t="s">
        <v>16</v>
      </c>
      <c r="S1" s="51"/>
      <c r="U1" s="64"/>
      <c r="V1" s="131" t="str">
        <f>A1</f>
        <v>Ergebnisliste Deutsche Seniorenmeisterschaften in Sonnenbühl vom 23. - 25. Juli 2004</v>
      </c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4"/>
      <c r="AK1" s="10"/>
      <c r="AL1" s="11"/>
      <c r="AN1" s="11"/>
      <c r="AO1" s="12" t="s">
        <v>16</v>
      </c>
      <c r="AP1" s="56"/>
    </row>
    <row r="3" spans="1:7" ht="12.75">
      <c r="A3" s="24" t="s">
        <v>0</v>
      </c>
      <c r="B3" s="24" t="s">
        <v>1</v>
      </c>
      <c r="C3" s="24" t="s">
        <v>2</v>
      </c>
      <c r="D3" s="31" t="s">
        <v>3</v>
      </c>
      <c r="E3" s="129" t="s">
        <v>19</v>
      </c>
      <c r="F3" s="130"/>
      <c r="G3" s="31" t="s">
        <v>70</v>
      </c>
    </row>
    <row r="4" spans="1:7" ht="12.75">
      <c r="A4" s="24"/>
      <c r="B4" s="24"/>
      <c r="C4" s="24"/>
      <c r="D4" s="31"/>
      <c r="E4" s="32"/>
      <c r="F4" s="38" t="s">
        <v>17</v>
      </c>
      <c r="G4" s="74"/>
    </row>
    <row r="5" spans="1:7" ht="12.75">
      <c r="A5" s="71" t="s">
        <v>34</v>
      </c>
      <c r="B5" s="71" t="s">
        <v>35</v>
      </c>
      <c r="C5" s="72" t="s">
        <v>36</v>
      </c>
      <c r="D5" s="116" t="s">
        <v>26</v>
      </c>
      <c r="E5" s="21">
        <v>95</v>
      </c>
      <c r="F5" s="117">
        <v>1</v>
      </c>
      <c r="G5" s="100">
        <v>0.18125</v>
      </c>
    </row>
    <row r="6" spans="1:7" ht="12.75">
      <c r="A6" s="71" t="s">
        <v>27</v>
      </c>
      <c r="B6" s="71" t="s">
        <v>28</v>
      </c>
      <c r="C6" s="72" t="s">
        <v>25</v>
      </c>
      <c r="D6" s="116" t="s">
        <v>26</v>
      </c>
      <c r="E6" s="21">
        <v>95</v>
      </c>
      <c r="F6" s="117">
        <v>2</v>
      </c>
      <c r="G6" s="100">
        <v>0.2</v>
      </c>
    </row>
    <row r="7" spans="1:7" ht="12.75">
      <c r="A7" s="71" t="s">
        <v>48</v>
      </c>
      <c r="B7" s="71" t="s">
        <v>49</v>
      </c>
      <c r="C7" s="72" t="s">
        <v>50</v>
      </c>
      <c r="D7" s="116" t="s">
        <v>26</v>
      </c>
      <c r="E7" s="21">
        <v>90</v>
      </c>
      <c r="F7" s="117">
        <v>3</v>
      </c>
      <c r="G7" s="100">
        <v>0.16041666666666668</v>
      </c>
    </row>
    <row r="8" spans="1:7" ht="12.75">
      <c r="A8" s="71" t="s">
        <v>51</v>
      </c>
      <c r="B8" s="71" t="s">
        <v>52</v>
      </c>
      <c r="C8" s="72" t="s">
        <v>25</v>
      </c>
      <c r="D8" s="73" t="s">
        <v>26</v>
      </c>
      <c r="E8" s="21">
        <v>85</v>
      </c>
      <c r="F8" s="18">
        <v>4</v>
      </c>
      <c r="G8" s="100">
        <v>0.175</v>
      </c>
    </row>
    <row r="9" spans="1:7" ht="12.75">
      <c r="A9" s="71" t="s">
        <v>32</v>
      </c>
      <c r="B9" s="71" t="s">
        <v>33</v>
      </c>
      <c r="C9" s="72" t="s">
        <v>25</v>
      </c>
      <c r="D9" s="73" t="s">
        <v>26</v>
      </c>
      <c r="E9" s="21">
        <v>85</v>
      </c>
      <c r="F9" s="18">
        <v>5</v>
      </c>
      <c r="G9" s="100">
        <v>0.1826388888888889</v>
      </c>
    </row>
    <row r="10" spans="1:7" ht="12.75">
      <c r="A10" s="71" t="s">
        <v>55</v>
      </c>
      <c r="B10" s="71" t="s">
        <v>56</v>
      </c>
      <c r="C10" s="72" t="s">
        <v>39</v>
      </c>
      <c r="D10" s="73" t="s">
        <v>26</v>
      </c>
      <c r="E10" s="21">
        <v>85</v>
      </c>
      <c r="F10" s="18">
        <v>6</v>
      </c>
      <c r="G10" s="100">
        <v>0.20069444444444443</v>
      </c>
    </row>
    <row r="11" spans="1:7" ht="12.75">
      <c r="A11" s="71" t="s">
        <v>23</v>
      </c>
      <c r="B11" s="71" t="s">
        <v>24</v>
      </c>
      <c r="C11" s="72" t="s">
        <v>25</v>
      </c>
      <c r="D11" s="73" t="s">
        <v>26</v>
      </c>
      <c r="E11" s="21">
        <v>80</v>
      </c>
      <c r="F11" s="18">
        <v>7</v>
      </c>
      <c r="G11" s="100">
        <v>0.17222222222222225</v>
      </c>
    </row>
    <row r="12" spans="1:7" ht="12.75">
      <c r="A12" s="71" t="s">
        <v>37</v>
      </c>
      <c r="B12" s="71" t="s">
        <v>38</v>
      </c>
      <c r="C12" s="72" t="s">
        <v>39</v>
      </c>
      <c r="D12" s="73" t="s">
        <v>26</v>
      </c>
      <c r="E12" s="21">
        <v>75</v>
      </c>
      <c r="F12" s="18">
        <v>8</v>
      </c>
      <c r="G12" s="100">
        <v>0.1673611111111111</v>
      </c>
    </row>
    <row r="13" spans="1:7" ht="12.75">
      <c r="A13" s="71" t="s">
        <v>29</v>
      </c>
      <c r="B13" s="71" t="s">
        <v>30</v>
      </c>
      <c r="C13" s="72" t="s">
        <v>31</v>
      </c>
      <c r="D13" s="73" t="s">
        <v>26</v>
      </c>
      <c r="E13" s="21">
        <v>70</v>
      </c>
      <c r="F13" s="18">
        <v>9</v>
      </c>
      <c r="G13" s="100">
        <v>0.16875</v>
      </c>
    </row>
    <row r="14" spans="1:7" ht="12.75">
      <c r="A14" s="71" t="s">
        <v>57</v>
      </c>
      <c r="B14" s="71" t="s">
        <v>58</v>
      </c>
      <c r="C14" s="72" t="s">
        <v>59</v>
      </c>
      <c r="D14" s="73" t="s">
        <v>26</v>
      </c>
      <c r="E14" s="21">
        <v>70</v>
      </c>
      <c r="F14" s="18">
        <v>10</v>
      </c>
      <c r="G14" s="100">
        <v>0.18958333333333333</v>
      </c>
    </row>
    <row r="15" spans="1:7" ht="12.75">
      <c r="A15" s="71" t="s">
        <v>68</v>
      </c>
      <c r="B15" s="71" t="s">
        <v>69</v>
      </c>
      <c r="C15" s="72" t="s">
        <v>39</v>
      </c>
      <c r="D15" s="73" t="s">
        <v>26</v>
      </c>
      <c r="E15" s="21">
        <v>65</v>
      </c>
      <c r="F15" s="18">
        <v>11</v>
      </c>
      <c r="G15" s="100">
        <v>0.20486111111111113</v>
      </c>
    </row>
    <row r="16" spans="1:7" ht="12.75">
      <c r="A16" s="71" t="s">
        <v>43</v>
      </c>
      <c r="B16" s="71" t="s">
        <v>44</v>
      </c>
      <c r="C16" s="72" t="s">
        <v>45</v>
      </c>
      <c r="D16" s="73" t="s">
        <v>26</v>
      </c>
      <c r="E16" s="21">
        <v>60</v>
      </c>
      <c r="F16" s="18">
        <v>12</v>
      </c>
      <c r="G16" s="100">
        <v>0.19375</v>
      </c>
    </row>
    <row r="17" spans="1:7" ht="12.75">
      <c r="A17" s="71" t="s">
        <v>40</v>
      </c>
      <c r="B17" s="71" t="s">
        <v>41</v>
      </c>
      <c r="C17" s="72" t="s">
        <v>42</v>
      </c>
      <c r="D17" s="73" t="s">
        <v>26</v>
      </c>
      <c r="E17" s="21">
        <v>60</v>
      </c>
      <c r="F17" s="18">
        <v>13</v>
      </c>
      <c r="G17" s="100">
        <v>0.20069444444444443</v>
      </c>
    </row>
    <row r="18" spans="1:7" ht="12.75">
      <c r="A18" s="71" t="s">
        <v>53</v>
      </c>
      <c r="B18" s="71" t="s">
        <v>54</v>
      </c>
      <c r="C18" s="72" t="s">
        <v>42</v>
      </c>
      <c r="D18" s="73" t="s">
        <v>26</v>
      </c>
      <c r="E18" s="21">
        <v>55</v>
      </c>
      <c r="F18" s="18">
        <v>14</v>
      </c>
      <c r="G18" s="100">
        <v>0.18125</v>
      </c>
    </row>
    <row r="19" spans="1:7" ht="12.75">
      <c r="A19" s="72" t="s">
        <v>71</v>
      </c>
      <c r="B19" s="72" t="s">
        <v>72</v>
      </c>
      <c r="C19" s="72" t="s">
        <v>45</v>
      </c>
      <c r="D19" s="73" t="s">
        <v>26</v>
      </c>
      <c r="E19" s="21">
        <v>50</v>
      </c>
      <c r="F19" s="18">
        <v>15</v>
      </c>
      <c r="G19" s="100">
        <v>0.20625</v>
      </c>
    </row>
    <row r="20" spans="1:7" ht="12.75">
      <c r="A20" s="71" t="s">
        <v>64</v>
      </c>
      <c r="B20" s="71" t="s">
        <v>65</v>
      </c>
      <c r="C20" s="72" t="s">
        <v>36</v>
      </c>
      <c r="D20" s="73" t="s">
        <v>26</v>
      </c>
      <c r="E20" s="21">
        <v>50</v>
      </c>
      <c r="F20" s="18">
        <v>16</v>
      </c>
      <c r="G20" s="100">
        <v>0.21736111111111112</v>
      </c>
    </row>
    <row r="21" spans="1:7" ht="12.75">
      <c r="A21" s="71" t="s">
        <v>46</v>
      </c>
      <c r="B21" s="71" t="s">
        <v>47</v>
      </c>
      <c r="C21" s="72" t="s">
        <v>39</v>
      </c>
      <c r="D21" s="73" t="s">
        <v>26</v>
      </c>
      <c r="E21" s="21">
        <v>50</v>
      </c>
      <c r="F21" s="18">
        <v>17</v>
      </c>
      <c r="G21" s="100">
        <v>0.24305555555555555</v>
      </c>
    </row>
    <row r="22" spans="5:7" ht="12.75">
      <c r="E22" s="15"/>
      <c r="F22" s="108"/>
      <c r="G22" s="107"/>
    </row>
    <row r="23" spans="1:7" ht="12.75">
      <c r="A23" s="71" t="s">
        <v>93</v>
      </c>
      <c r="B23" s="71" t="s">
        <v>94</v>
      </c>
      <c r="C23" s="72" t="s">
        <v>36</v>
      </c>
      <c r="D23" s="116" t="s">
        <v>74</v>
      </c>
      <c r="E23" s="21">
        <v>95</v>
      </c>
      <c r="F23" s="117">
        <v>1</v>
      </c>
      <c r="G23" s="100">
        <v>0.1875</v>
      </c>
    </row>
    <row r="24" spans="1:7" ht="12.75">
      <c r="A24" s="71" t="s">
        <v>73</v>
      </c>
      <c r="B24" s="71" t="s">
        <v>52</v>
      </c>
      <c r="C24" s="72" t="s">
        <v>25</v>
      </c>
      <c r="D24" s="116" t="s">
        <v>74</v>
      </c>
      <c r="E24" s="21">
        <v>90</v>
      </c>
      <c r="F24" s="117">
        <v>2</v>
      </c>
      <c r="G24" s="100">
        <v>0.15902777777777777</v>
      </c>
    </row>
    <row r="25" spans="1:7" ht="12.75">
      <c r="A25" s="71" t="s">
        <v>75</v>
      </c>
      <c r="B25" s="71" t="s">
        <v>76</v>
      </c>
      <c r="C25" s="72" t="s">
        <v>31</v>
      </c>
      <c r="D25" s="116" t="s">
        <v>74</v>
      </c>
      <c r="E25" s="21">
        <v>90</v>
      </c>
      <c r="F25" s="117">
        <v>3</v>
      </c>
      <c r="G25" s="100">
        <v>0.1798611111111111</v>
      </c>
    </row>
    <row r="26" spans="1:7" ht="12.75">
      <c r="A26" s="71" t="s">
        <v>81</v>
      </c>
      <c r="B26" s="71" t="s">
        <v>47</v>
      </c>
      <c r="C26" s="72" t="s">
        <v>36</v>
      </c>
      <c r="D26" s="73" t="s">
        <v>74</v>
      </c>
      <c r="E26" s="21">
        <v>90</v>
      </c>
      <c r="F26" s="18">
        <v>4</v>
      </c>
      <c r="G26" s="100">
        <v>0.2152777777777778</v>
      </c>
    </row>
    <row r="27" spans="1:7" ht="12.75">
      <c r="A27" s="71" t="s">
        <v>90</v>
      </c>
      <c r="B27" s="71" t="s">
        <v>91</v>
      </c>
      <c r="C27" s="72" t="s">
        <v>92</v>
      </c>
      <c r="D27" s="73" t="s">
        <v>74</v>
      </c>
      <c r="E27" s="21">
        <v>75</v>
      </c>
      <c r="F27" s="18">
        <v>5</v>
      </c>
      <c r="G27" s="100">
        <v>0.15625</v>
      </c>
    </row>
    <row r="28" spans="1:7" ht="12.75">
      <c r="A28" s="40" t="s">
        <v>60</v>
      </c>
      <c r="B28" s="40" t="s">
        <v>141</v>
      </c>
      <c r="C28" s="40" t="s">
        <v>62</v>
      </c>
      <c r="D28" s="73" t="s">
        <v>74</v>
      </c>
      <c r="E28" s="21">
        <v>75</v>
      </c>
      <c r="F28" s="18">
        <v>6</v>
      </c>
      <c r="G28" s="100">
        <v>0.2076388888888889</v>
      </c>
    </row>
    <row r="29" spans="1:7" ht="12.75">
      <c r="A29" s="71" t="s">
        <v>88</v>
      </c>
      <c r="B29" s="71" t="s">
        <v>89</v>
      </c>
      <c r="C29" s="72" t="s">
        <v>62</v>
      </c>
      <c r="D29" s="73" t="s">
        <v>74</v>
      </c>
      <c r="E29" s="21">
        <v>75</v>
      </c>
      <c r="F29" s="18">
        <v>7</v>
      </c>
      <c r="G29" s="100">
        <v>0.23194444444444443</v>
      </c>
    </row>
    <row r="30" spans="1:7" ht="12.75">
      <c r="A30" s="71" t="s">
        <v>97</v>
      </c>
      <c r="B30" s="71" t="s">
        <v>98</v>
      </c>
      <c r="C30" s="72" t="s">
        <v>59</v>
      </c>
      <c r="D30" s="73" t="s">
        <v>74</v>
      </c>
      <c r="E30" s="21">
        <v>70</v>
      </c>
      <c r="F30" s="18">
        <v>8</v>
      </c>
      <c r="G30" s="100">
        <v>0.1673611111111111</v>
      </c>
    </row>
    <row r="31" spans="1:7" ht="12.75">
      <c r="A31" s="71" t="s">
        <v>79</v>
      </c>
      <c r="B31" s="71" t="s">
        <v>80</v>
      </c>
      <c r="C31" s="72" t="s">
        <v>39</v>
      </c>
      <c r="D31" s="73" t="s">
        <v>74</v>
      </c>
      <c r="E31" s="21">
        <v>70</v>
      </c>
      <c r="F31" s="18">
        <v>9</v>
      </c>
      <c r="G31" s="100">
        <v>0.16875</v>
      </c>
    </row>
    <row r="32" spans="1:7" ht="12.75">
      <c r="A32" s="71" t="s">
        <v>95</v>
      </c>
      <c r="B32" s="71" t="s">
        <v>96</v>
      </c>
      <c r="C32" s="72" t="s">
        <v>92</v>
      </c>
      <c r="D32" s="73" t="s">
        <v>74</v>
      </c>
      <c r="E32" s="21">
        <v>65</v>
      </c>
      <c r="F32" s="18">
        <v>10</v>
      </c>
      <c r="G32" s="100">
        <v>0.17361111111111113</v>
      </c>
    </row>
    <row r="33" spans="1:7" ht="12.75">
      <c r="A33" s="71" t="s">
        <v>99</v>
      </c>
      <c r="B33" s="71" t="s">
        <v>100</v>
      </c>
      <c r="C33" s="72" t="s">
        <v>31</v>
      </c>
      <c r="D33" s="73" t="s">
        <v>74</v>
      </c>
      <c r="E33" s="21">
        <v>65</v>
      </c>
      <c r="F33" s="18">
        <v>11</v>
      </c>
      <c r="G33" s="100">
        <v>0.2027777777777778</v>
      </c>
    </row>
    <row r="34" spans="1:7" ht="12.75">
      <c r="A34" s="71" t="s">
        <v>103</v>
      </c>
      <c r="B34" s="71" t="s">
        <v>91</v>
      </c>
      <c r="C34" s="72" t="s">
        <v>62</v>
      </c>
      <c r="D34" s="73" t="s">
        <v>74</v>
      </c>
      <c r="E34" s="21">
        <v>60</v>
      </c>
      <c r="F34" s="18">
        <v>12</v>
      </c>
      <c r="G34" s="100">
        <v>0.2125</v>
      </c>
    </row>
    <row r="35" spans="1:7" ht="12.75">
      <c r="A35" s="71" t="s">
        <v>101</v>
      </c>
      <c r="B35" s="71" t="s">
        <v>24</v>
      </c>
      <c r="C35" s="72" t="s">
        <v>102</v>
      </c>
      <c r="D35" s="73" t="s">
        <v>74</v>
      </c>
      <c r="E35" s="21">
        <v>55</v>
      </c>
      <c r="F35" s="18">
        <v>13</v>
      </c>
      <c r="G35" s="100">
        <v>0.18680555555555556</v>
      </c>
    </row>
    <row r="36" spans="1:7" ht="12.75">
      <c r="A36" s="71" t="s">
        <v>66</v>
      </c>
      <c r="B36" s="71" t="s">
        <v>67</v>
      </c>
      <c r="C36" s="72" t="s">
        <v>50</v>
      </c>
      <c r="D36" s="73" t="s">
        <v>74</v>
      </c>
      <c r="E36" s="21">
        <v>50</v>
      </c>
      <c r="F36" s="18">
        <v>14</v>
      </c>
      <c r="G36" s="100">
        <v>0.19027777777777777</v>
      </c>
    </row>
    <row r="37" spans="1:7" ht="12.75">
      <c r="A37" s="71" t="s">
        <v>77</v>
      </c>
      <c r="B37" s="71" t="s">
        <v>78</v>
      </c>
      <c r="C37" s="72" t="s">
        <v>50</v>
      </c>
      <c r="D37" s="73" t="s">
        <v>74</v>
      </c>
      <c r="E37" s="21">
        <v>45</v>
      </c>
      <c r="F37" s="18">
        <v>15</v>
      </c>
      <c r="G37" s="100">
        <v>0.18333333333333335</v>
      </c>
    </row>
    <row r="38" spans="1:7" ht="12.75">
      <c r="A38" s="71" t="s">
        <v>83</v>
      </c>
      <c r="B38" s="71" t="s">
        <v>47</v>
      </c>
      <c r="C38" s="72" t="s">
        <v>31</v>
      </c>
      <c r="D38" s="73" t="s">
        <v>74</v>
      </c>
      <c r="E38" s="21">
        <v>40</v>
      </c>
      <c r="F38" s="18">
        <v>16</v>
      </c>
      <c r="G38" s="100">
        <v>0.17222222222222225</v>
      </c>
    </row>
    <row r="39" spans="1:7" ht="12.75">
      <c r="A39" s="71" t="s">
        <v>82</v>
      </c>
      <c r="B39" s="71" t="s">
        <v>67</v>
      </c>
      <c r="C39" s="72" t="s">
        <v>50</v>
      </c>
      <c r="D39" s="73" t="s">
        <v>74</v>
      </c>
      <c r="E39" s="21">
        <v>40</v>
      </c>
      <c r="F39" s="18">
        <v>17</v>
      </c>
      <c r="G39" s="100">
        <v>0.2354166666666667</v>
      </c>
    </row>
    <row r="40" spans="1:7" ht="12.75">
      <c r="A40" s="71" t="s">
        <v>104</v>
      </c>
      <c r="B40" s="71" t="s">
        <v>91</v>
      </c>
      <c r="C40" s="72" t="s">
        <v>39</v>
      </c>
      <c r="D40" s="73" t="s">
        <v>74</v>
      </c>
      <c r="E40" s="21">
        <v>40</v>
      </c>
      <c r="F40" s="18">
        <v>18</v>
      </c>
      <c r="G40" s="100">
        <v>0.23680555555555557</v>
      </c>
    </row>
    <row r="41" spans="1:7" ht="12.75">
      <c r="A41" s="71" t="s">
        <v>105</v>
      </c>
      <c r="B41" s="71" t="s">
        <v>47</v>
      </c>
      <c r="C41" s="72" t="s">
        <v>36</v>
      </c>
      <c r="D41" s="73" t="s">
        <v>74</v>
      </c>
      <c r="E41" s="21">
        <v>35</v>
      </c>
      <c r="F41" s="18">
        <v>19</v>
      </c>
      <c r="G41" s="100">
        <v>0.16597222222222222</v>
      </c>
    </row>
    <row r="42" spans="1:7" ht="12.75">
      <c r="A42" s="71" t="s">
        <v>84</v>
      </c>
      <c r="B42" s="71" t="s">
        <v>85</v>
      </c>
      <c r="C42" s="72" t="s">
        <v>42</v>
      </c>
      <c r="D42" s="73" t="s">
        <v>74</v>
      </c>
      <c r="E42" s="21">
        <v>30</v>
      </c>
      <c r="F42" s="18">
        <v>20</v>
      </c>
      <c r="G42" s="100">
        <v>0.15763888888888888</v>
      </c>
    </row>
    <row r="43" spans="1:7" ht="12.75">
      <c r="A43" s="71" t="s">
        <v>86</v>
      </c>
      <c r="B43" s="71" t="s">
        <v>87</v>
      </c>
      <c r="C43" s="72" t="s">
        <v>62</v>
      </c>
      <c r="D43" s="73" t="s">
        <v>74</v>
      </c>
      <c r="E43" s="21">
        <v>25</v>
      </c>
      <c r="F43" s="18">
        <v>21</v>
      </c>
      <c r="G43" s="100">
        <v>0.21319444444444444</v>
      </c>
    </row>
    <row r="44" spans="1:7" ht="12.75">
      <c r="A44" s="66" t="s">
        <v>63</v>
      </c>
      <c r="B44" s="66" t="s">
        <v>130</v>
      </c>
      <c r="C44" s="66" t="s">
        <v>131</v>
      </c>
      <c r="D44" s="68" t="s">
        <v>74</v>
      </c>
      <c r="E44" s="21">
        <v>25</v>
      </c>
      <c r="F44" s="18">
        <v>22</v>
      </c>
      <c r="G44" s="100">
        <v>0.2152777777777778</v>
      </c>
    </row>
    <row r="45" spans="1:7" ht="12.75">
      <c r="A45" s="103"/>
      <c r="B45" s="103"/>
      <c r="C45" s="104"/>
      <c r="D45" s="105"/>
      <c r="E45" s="106"/>
      <c r="F45" s="106"/>
      <c r="G45" s="107"/>
    </row>
    <row r="46" spans="1:7" ht="12.75">
      <c r="A46" s="71" t="s">
        <v>106</v>
      </c>
      <c r="B46" s="71" t="s">
        <v>107</v>
      </c>
      <c r="C46" s="72" t="s">
        <v>59</v>
      </c>
      <c r="D46" s="73" t="s">
        <v>108</v>
      </c>
      <c r="E46" s="21">
        <v>85</v>
      </c>
      <c r="F46" s="74">
        <v>1</v>
      </c>
      <c r="G46" s="100">
        <v>0.23958333333333334</v>
      </c>
    </row>
    <row r="47" spans="1:7" ht="12.75">
      <c r="A47" s="71" t="s">
        <v>112</v>
      </c>
      <c r="B47" s="71" t="s">
        <v>113</v>
      </c>
      <c r="C47" s="72" t="s">
        <v>50</v>
      </c>
      <c r="D47" s="73" t="s">
        <v>108</v>
      </c>
      <c r="E47" s="21">
        <v>75</v>
      </c>
      <c r="F47" s="74">
        <v>2</v>
      </c>
      <c r="G47" s="100">
        <v>0.15972222222222224</v>
      </c>
    </row>
    <row r="48" spans="1:7" ht="12.75">
      <c r="A48" s="71" t="s">
        <v>109</v>
      </c>
      <c r="B48" s="71" t="s">
        <v>110</v>
      </c>
      <c r="C48" s="72" t="s">
        <v>36</v>
      </c>
      <c r="D48" s="73" t="s">
        <v>108</v>
      </c>
      <c r="E48" s="21">
        <v>75</v>
      </c>
      <c r="F48" s="74">
        <v>3</v>
      </c>
      <c r="G48" s="100">
        <v>0.17013888888888887</v>
      </c>
    </row>
    <row r="49" spans="1:7" ht="12.75">
      <c r="A49" s="71" t="s">
        <v>121</v>
      </c>
      <c r="B49" s="71" t="s">
        <v>122</v>
      </c>
      <c r="C49" s="72" t="s">
        <v>36</v>
      </c>
      <c r="D49" s="73" t="s">
        <v>108</v>
      </c>
      <c r="E49" s="21">
        <v>75</v>
      </c>
      <c r="F49" s="74">
        <v>4</v>
      </c>
      <c r="G49" s="100">
        <v>0.21736111111111112</v>
      </c>
    </row>
    <row r="50" spans="1:7" ht="12.75">
      <c r="A50" s="71" t="s">
        <v>114</v>
      </c>
      <c r="B50" s="71" t="s">
        <v>115</v>
      </c>
      <c r="C50" s="72" t="s">
        <v>50</v>
      </c>
      <c r="D50" s="73" t="s">
        <v>108</v>
      </c>
      <c r="E50" s="21">
        <v>65</v>
      </c>
      <c r="F50" s="74">
        <v>6</v>
      </c>
      <c r="G50" s="100">
        <v>0.2916666666666667</v>
      </c>
    </row>
    <row r="51" spans="1:7" ht="12.75">
      <c r="A51" s="71" t="s">
        <v>111</v>
      </c>
      <c r="B51" s="71" t="s">
        <v>78</v>
      </c>
      <c r="C51" s="72" t="s">
        <v>31</v>
      </c>
      <c r="D51" s="73" t="s">
        <v>108</v>
      </c>
      <c r="E51" s="21">
        <v>65</v>
      </c>
      <c r="F51" s="74">
        <v>5</v>
      </c>
      <c r="G51" s="100">
        <v>0.20625</v>
      </c>
    </row>
    <row r="52" spans="1:7" ht="12.75">
      <c r="A52" s="71" t="s">
        <v>116</v>
      </c>
      <c r="B52" s="71" t="s">
        <v>117</v>
      </c>
      <c r="C52" s="72" t="s">
        <v>59</v>
      </c>
      <c r="D52" s="73" t="s">
        <v>108</v>
      </c>
      <c r="E52" s="21">
        <v>60</v>
      </c>
      <c r="F52" s="74">
        <v>7</v>
      </c>
      <c r="G52" s="100">
        <v>0.2020833333333333</v>
      </c>
    </row>
    <row r="53" spans="1:7" ht="12.75">
      <c r="A53" s="71" t="s">
        <v>127</v>
      </c>
      <c r="B53" s="71" t="s">
        <v>56</v>
      </c>
      <c r="C53" s="72" t="s">
        <v>92</v>
      </c>
      <c r="D53" s="73" t="s">
        <v>108</v>
      </c>
      <c r="E53" s="21">
        <v>55</v>
      </c>
      <c r="F53" s="74">
        <v>9</v>
      </c>
      <c r="G53" s="100">
        <v>0.25069444444444444</v>
      </c>
    </row>
    <row r="54" spans="1:7" ht="12.75">
      <c r="A54" s="71" t="s">
        <v>128</v>
      </c>
      <c r="B54" s="71" t="s">
        <v>129</v>
      </c>
      <c r="C54" s="72" t="s">
        <v>42</v>
      </c>
      <c r="D54" s="73" t="s">
        <v>108</v>
      </c>
      <c r="E54" s="21">
        <v>55</v>
      </c>
      <c r="F54" s="74">
        <v>8</v>
      </c>
      <c r="G54" s="100">
        <v>0.18958333333333333</v>
      </c>
    </row>
    <row r="55" spans="1:7" ht="12.75">
      <c r="A55" s="71" t="s">
        <v>123</v>
      </c>
      <c r="B55" s="71" t="s">
        <v>124</v>
      </c>
      <c r="C55" s="72" t="s">
        <v>39</v>
      </c>
      <c r="D55" s="73" t="s">
        <v>108</v>
      </c>
      <c r="E55" s="21">
        <v>50</v>
      </c>
      <c r="F55" s="74">
        <v>10</v>
      </c>
      <c r="G55" s="100">
        <v>0.2236111111111111</v>
      </c>
    </row>
    <row r="56" spans="1:7" ht="12.75">
      <c r="A56" s="71" t="s">
        <v>118</v>
      </c>
      <c r="B56" s="71" t="s">
        <v>119</v>
      </c>
      <c r="C56" s="72" t="s">
        <v>36</v>
      </c>
      <c r="D56" s="73" t="s">
        <v>108</v>
      </c>
      <c r="E56" s="21">
        <v>45</v>
      </c>
      <c r="F56" s="74">
        <v>11</v>
      </c>
      <c r="G56" s="100">
        <v>0.22152777777777777</v>
      </c>
    </row>
    <row r="57" spans="1:7" ht="12.75">
      <c r="A57" s="71" t="s">
        <v>120</v>
      </c>
      <c r="B57" s="71" t="s">
        <v>67</v>
      </c>
      <c r="C57" s="72" t="s">
        <v>50</v>
      </c>
      <c r="D57" s="73" t="s">
        <v>108</v>
      </c>
      <c r="E57" s="21">
        <v>35</v>
      </c>
      <c r="F57" s="74">
        <v>12</v>
      </c>
      <c r="G57" s="100">
        <v>0.19583333333333333</v>
      </c>
    </row>
    <row r="58" spans="1:7" ht="12.75">
      <c r="A58" s="71" t="s">
        <v>125</v>
      </c>
      <c r="B58" s="71" t="s">
        <v>72</v>
      </c>
      <c r="C58" s="72" t="s">
        <v>126</v>
      </c>
      <c r="D58" s="73" t="s">
        <v>108</v>
      </c>
      <c r="E58" s="21">
        <v>20</v>
      </c>
      <c r="F58" s="74">
        <v>13</v>
      </c>
      <c r="G58" s="100">
        <v>0.2604166666666667</v>
      </c>
    </row>
  </sheetData>
  <mergeCells count="3">
    <mergeCell ref="A1:N1"/>
    <mergeCell ref="V1:AI1"/>
    <mergeCell ref="E3:F3"/>
  </mergeCells>
  <printOptions/>
  <pageMargins left="1.1811023622047245" right="0.7874015748031497" top="0.3937007874015748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58"/>
  <sheetViews>
    <sheetView workbookViewId="0" topLeftCell="A37">
      <selection activeCell="I26" sqref="I26"/>
    </sheetView>
  </sheetViews>
  <sheetFormatPr defaultColWidth="11.421875" defaultRowHeight="12.75"/>
  <cols>
    <col min="3" max="3" width="18.00390625" style="0" customWidth="1"/>
    <col min="5" max="5" width="9.28125" style="0" customWidth="1"/>
    <col min="6" max="6" width="7.140625" style="0" customWidth="1"/>
  </cols>
  <sheetData>
    <row r="1" spans="1:42" s="113" customFormat="1" ht="15.75" customHeight="1">
      <c r="A1" s="128" t="s">
        <v>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09"/>
      <c r="P1" s="110"/>
      <c r="Q1" s="29"/>
      <c r="R1" s="111" t="s">
        <v>16</v>
      </c>
      <c r="S1" s="112"/>
      <c r="U1" s="114"/>
      <c r="V1" s="128" t="str">
        <f>A1</f>
        <v>Ergebnisliste Deutsche Seniorenmeisterschaften in Sonnenbühl vom 23. - 25. Juli 2004</v>
      </c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29"/>
      <c r="AK1" s="109"/>
      <c r="AL1" s="110"/>
      <c r="AN1" s="110"/>
      <c r="AO1" s="111" t="s">
        <v>16</v>
      </c>
      <c r="AP1" s="115"/>
    </row>
    <row r="3" spans="1:7" ht="12.75">
      <c r="A3" s="24" t="s">
        <v>0</v>
      </c>
      <c r="B3" s="24" t="s">
        <v>1</v>
      </c>
      <c r="C3" s="24" t="s">
        <v>2</v>
      </c>
      <c r="D3" s="31" t="s">
        <v>3</v>
      </c>
      <c r="E3" s="129" t="s">
        <v>132</v>
      </c>
      <c r="F3" s="130"/>
      <c r="G3" s="31" t="s">
        <v>70</v>
      </c>
    </row>
    <row r="4" spans="1:7" ht="12.75">
      <c r="A4" s="24"/>
      <c r="B4" s="24"/>
      <c r="C4" s="24"/>
      <c r="D4" s="31"/>
      <c r="E4" s="32"/>
      <c r="F4" s="38" t="s">
        <v>17</v>
      </c>
      <c r="G4" s="74"/>
    </row>
    <row r="5" spans="1:7" ht="12.75">
      <c r="A5" s="71" t="s">
        <v>27</v>
      </c>
      <c r="B5" s="71" t="s">
        <v>28</v>
      </c>
      <c r="C5" s="72" t="s">
        <v>25</v>
      </c>
      <c r="D5" s="73" t="s">
        <v>26</v>
      </c>
      <c r="E5" s="21">
        <v>98</v>
      </c>
      <c r="F5" s="55">
        <v>1</v>
      </c>
      <c r="G5" s="100">
        <v>0.1</v>
      </c>
    </row>
    <row r="6" spans="1:7" ht="12.75">
      <c r="A6" s="71" t="s">
        <v>32</v>
      </c>
      <c r="B6" s="71" t="s">
        <v>33</v>
      </c>
      <c r="C6" s="72" t="s">
        <v>25</v>
      </c>
      <c r="D6" s="73" t="s">
        <v>26</v>
      </c>
      <c r="E6" s="21">
        <v>96</v>
      </c>
      <c r="F6" s="55">
        <v>2</v>
      </c>
      <c r="G6" s="100">
        <v>0.09236111111111112</v>
      </c>
    </row>
    <row r="7" spans="1:7" ht="12.75">
      <c r="A7" s="71" t="s">
        <v>48</v>
      </c>
      <c r="B7" s="71" t="s">
        <v>49</v>
      </c>
      <c r="C7" s="72" t="s">
        <v>50</v>
      </c>
      <c r="D7" s="73" t="s">
        <v>26</v>
      </c>
      <c r="E7" s="21">
        <v>94</v>
      </c>
      <c r="F7" s="55">
        <v>3</v>
      </c>
      <c r="G7" s="100">
        <v>0.09583333333333333</v>
      </c>
    </row>
    <row r="8" spans="1:7" ht="12.75">
      <c r="A8" s="71" t="s">
        <v>51</v>
      </c>
      <c r="B8" s="71" t="s">
        <v>52</v>
      </c>
      <c r="C8" s="72" t="s">
        <v>25</v>
      </c>
      <c r="D8" s="73" t="s">
        <v>26</v>
      </c>
      <c r="E8" s="8">
        <v>92</v>
      </c>
      <c r="F8" s="17">
        <v>4</v>
      </c>
      <c r="G8" s="100">
        <v>0.09097222222222222</v>
      </c>
    </row>
    <row r="9" spans="1:7" ht="12.75">
      <c r="A9" s="71" t="s">
        <v>55</v>
      </c>
      <c r="B9" s="71" t="s">
        <v>56</v>
      </c>
      <c r="C9" s="72" t="s">
        <v>39</v>
      </c>
      <c r="D9" s="73" t="s">
        <v>26</v>
      </c>
      <c r="E9" s="8">
        <v>90</v>
      </c>
      <c r="F9" s="17">
        <v>5</v>
      </c>
      <c r="G9" s="100">
        <v>0.11597222222222221</v>
      </c>
    </row>
    <row r="10" spans="1:7" ht="12.75">
      <c r="A10" s="71" t="s">
        <v>46</v>
      </c>
      <c r="B10" s="71" t="s">
        <v>47</v>
      </c>
      <c r="C10" s="72" t="s">
        <v>39</v>
      </c>
      <c r="D10" s="73" t="s">
        <v>26</v>
      </c>
      <c r="E10" s="21">
        <v>90</v>
      </c>
      <c r="F10" s="17">
        <v>6</v>
      </c>
      <c r="G10" s="100">
        <v>0.13472222222222222</v>
      </c>
    </row>
    <row r="11" spans="1:7" ht="12.75">
      <c r="A11" s="71" t="s">
        <v>34</v>
      </c>
      <c r="B11" s="71" t="s">
        <v>35</v>
      </c>
      <c r="C11" s="72" t="s">
        <v>36</v>
      </c>
      <c r="D11" s="73" t="s">
        <v>26</v>
      </c>
      <c r="E11" s="8">
        <v>88</v>
      </c>
      <c r="F11" s="17">
        <v>7</v>
      </c>
      <c r="G11" s="100">
        <v>0.10277777777777779</v>
      </c>
    </row>
    <row r="12" spans="1:7" ht="12.75">
      <c r="A12" s="71" t="s">
        <v>43</v>
      </c>
      <c r="B12" s="71" t="s">
        <v>44</v>
      </c>
      <c r="C12" s="72" t="s">
        <v>45</v>
      </c>
      <c r="D12" s="73" t="s">
        <v>26</v>
      </c>
      <c r="E12" s="21">
        <v>84</v>
      </c>
      <c r="F12" s="17">
        <v>8</v>
      </c>
      <c r="G12" s="100">
        <v>0.10069444444444443</v>
      </c>
    </row>
    <row r="13" spans="1:7" ht="12.75">
      <c r="A13" s="71" t="s">
        <v>37</v>
      </c>
      <c r="B13" s="71" t="s">
        <v>38</v>
      </c>
      <c r="C13" s="72" t="s">
        <v>39</v>
      </c>
      <c r="D13" s="73" t="s">
        <v>26</v>
      </c>
      <c r="E13" s="21">
        <v>84</v>
      </c>
      <c r="F13" s="17">
        <v>9</v>
      </c>
      <c r="G13" s="100">
        <v>0.10208333333333335</v>
      </c>
    </row>
    <row r="14" spans="1:7" ht="12.75">
      <c r="A14" s="71" t="s">
        <v>53</v>
      </c>
      <c r="B14" s="71" t="s">
        <v>54</v>
      </c>
      <c r="C14" s="72" t="s">
        <v>42</v>
      </c>
      <c r="D14" s="73" t="s">
        <v>26</v>
      </c>
      <c r="E14" s="21">
        <v>82</v>
      </c>
      <c r="F14" s="17">
        <v>10</v>
      </c>
      <c r="G14" s="100">
        <v>0.11597222222222221</v>
      </c>
    </row>
    <row r="15" spans="1:7" ht="12.75">
      <c r="A15" s="71" t="s">
        <v>29</v>
      </c>
      <c r="B15" s="71" t="s">
        <v>30</v>
      </c>
      <c r="C15" s="72" t="s">
        <v>31</v>
      </c>
      <c r="D15" s="73" t="s">
        <v>26</v>
      </c>
      <c r="E15" s="21">
        <v>82</v>
      </c>
      <c r="F15" s="17">
        <v>11</v>
      </c>
      <c r="G15" s="100">
        <v>0.12013888888888889</v>
      </c>
    </row>
    <row r="16" spans="1:7" ht="12.75">
      <c r="A16" s="71" t="s">
        <v>64</v>
      </c>
      <c r="B16" s="71" t="s">
        <v>65</v>
      </c>
      <c r="C16" s="72" t="s">
        <v>36</v>
      </c>
      <c r="D16" s="73" t="s">
        <v>26</v>
      </c>
      <c r="E16" s="21">
        <v>82</v>
      </c>
      <c r="F16" s="17">
        <v>12</v>
      </c>
      <c r="G16" s="100">
        <v>0.13472222222222222</v>
      </c>
    </row>
    <row r="17" spans="1:7" ht="12.75">
      <c r="A17" s="71" t="s">
        <v>40</v>
      </c>
      <c r="B17" s="71" t="s">
        <v>41</v>
      </c>
      <c r="C17" s="72" t="s">
        <v>42</v>
      </c>
      <c r="D17" s="73" t="s">
        <v>26</v>
      </c>
      <c r="E17" s="21">
        <v>80</v>
      </c>
      <c r="F17" s="17">
        <v>13</v>
      </c>
      <c r="G17" s="100">
        <v>0.09930555555555555</v>
      </c>
    </row>
    <row r="18" spans="1:7" ht="12.75">
      <c r="A18" s="71" t="s">
        <v>23</v>
      </c>
      <c r="B18" s="71" t="s">
        <v>24</v>
      </c>
      <c r="C18" s="72" t="s">
        <v>25</v>
      </c>
      <c r="D18" s="73" t="s">
        <v>26</v>
      </c>
      <c r="E18" s="21">
        <v>80</v>
      </c>
      <c r="F18" s="17">
        <v>14</v>
      </c>
      <c r="G18" s="100">
        <v>0.1</v>
      </c>
    </row>
    <row r="19" spans="1:7" ht="12.75">
      <c r="A19" s="72" t="s">
        <v>71</v>
      </c>
      <c r="B19" s="72" t="s">
        <v>72</v>
      </c>
      <c r="C19" s="72" t="s">
        <v>45</v>
      </c>
      <c r="D19" s="73" t="s">
        <v>26</v>
      </c>
      <c r="E19" s="8">
        <v>72</v>
      </c>
      <c r="F19" s="17">
        <v>15</v>
      </c>
      <c r="G19" s="100">
        <v>0.13402777777777777</v>
      </c>
    </row>
    <row r="20" spans="1:7" ht="12.75">
      <c r="A20" s="71" t="s">
        <v>68</v>
      </c>
      <c r="B20" s="71" t="s">
        <v>69</v>
      </c>
      <c r="C20" s="72" t="s">
        <v>39</v>
      </c>
      <c r="D20" s="73" t="s">
        <v>26</v>
      </c>
      <c r="E20" s="8">
        <v>70</v>
      </c>
      <c r="F20" s="17">
        <v>16</v>
      </c>
      <c r="G20" s="100">
        <v>0.10694444444444444</v>
      </c>
    </row>
    <row r="21" spans="1:7" ht="12.75">
      <c r="A21" s="71" t="s">
        <v>57</v>
      </c>
      <c r="B21" s="71" t="s">
        <v>58</v>
      </c>
      <c r="C21" s="72" t="s">
        <v>59</v>
      </c>
      <c r="D21" s="73" t="s">
        <v>26</v>
      </c>
      <c r="E21" s="21">
        <v>60</v>
      </c>
      <c r="F21" s="17">
        <v>17</v>
      </c>
      <c r="G21" s="100">
        <v>0.1277777777777778</v>
      </c>
    </row>
    <row r="22" spans="5:7" ht="12.75">
      <c r="E22" s="15"/>
      <c r="F22" s="108"/>
      <c r="G22" s="107"/>
    </row>
    <row r="23" spans="1:7" ht="12.75">
      <c r="A23" s="71" t="s">
        <v>75</v>
      </c>
      <c r="B23" s="71" t="s">
        <v>76</v>
      </c>
      <c r="C23" s="72" t="s">
        <v>31</v>
      </c>
      <c r="D23" s="73" t="s">
        <v>74</v>
      </c>
      <c r="E23" s="21">
        <v>94</v>
      </c>
      <c r="F23" s="55">
        <v>1</v>
      </c>
      <c r="G23" s="100">
        <v>0.09375</v>
      </c>
    </row>
    <row r="24" spans="1:7" ht="12.75">
      <c r="A24" s="71" t="s">
        <v>93</v>
      </c>
      <c r="B24" s="71" t="s">
        <v>94</v>
      </c>
      <c r="C24" s="72" t="s">
        <v>36</v>
      </c>
      <c r="D24" s="73" t="s">
        <v>74</v>
      </c>
      <c r="E24" s="21">
        <v>94</v>
      </c>
      <c r="F24" s="55">
        <v>2</v>
      </c>
      <c r="G24" s="100">
        <v>0.12152777777777778</v>
      </c>
    </row>
    <row r="25" spans="1:7" ht="12.75">
      <c r="A25" s="71" t="s">
        <v>99</v>
      </c>
      <c r="B25" s="71" t="s">
        <v>100</v>
      </c>
      <c r="C25" s="72" t="s">
        <v>31</v>
      </c>
      <c r="D25" s="73" t="s">
        <v>74</v>
      </c>
      <c r="E25" s="8">
        <v>94</v>
      </c>
      <c r="F25" s="55">
        <v>3</v>
      </c>
      <c r="G25" s="100">
        <v>0.12291666666666667</v>
      </c>
    </row>
    <row r="26" spans="1:7" ht="12.75">
      <c r="A26" s="71" t="s">
        <v>97</v>
      </c>
      <c r="B26" s="71" t="s">
        <v>98</v>
      </c>
      <c r="C26" s="72" t="s">
        <v>59</v>
      </c>
      <c r="D26" s="73" t="s">
        <v>74</v>
      </c>
      <c r="E26" s="21">
        <v>92</v>
      </c>
      <c r="F26" s="18">
        <v>4</v>
      </c>
      <c r="G26" s="100">
        <v>0.08888888888888889</v>
      </c>
    </row>
    <row r="27" spans="1:7" ht="12.75">
      <c r="A27" s="71" t="s">
        <v>81</v>
      </c>
      <c r="B27" s="71" t="s">
        <v>47</v>
      </c>
      <c r="C27" s="72" t="s">
        <v>36</v>
      </c>
      <c r="D27" s="73" t="s">
        <v>74</v>
      </c>
      <c r="E27" s="21">
        <v>92</v>
      </c>
      <c r="F27" s="18">
        <v>5</v>
      </c>
      <c r="G27" s="100">
        <v>0.12847222222222224</v>
      </c>
    </row>
    <row r="28" spans="1:7" ht="12.75">
      <c r="A28" s="40" t="s">
        <v>60</v>
      </c>
      <c r="B28" s="40" t="s">
        <v>141</v>
      </c>
      <c r="C28" s="40" t="s">
        <v>62</v>
      </c>
      <c r="D28" s="73" t="s">
        <v>74</v>
      </c>
      <c r="E28" s="21">
        <v>92</v>
      </c>
      <c r="F28" s="18">
        <v>6</v>
      </c>
      <c r="G28" s="100">
        <v>0.17847222222222223</v>
      </c>
    </row>
    <row r="29" spans="1:7" ht="12.75">
      <c r="A29" s="71" t="s">
        <v>103</v>
      </c>
      <c r="B29" s="71" t="s">
        <v>91</v>
      </c>
      <c r="C29" s="72" t="s">
        <v>62</v>
      </c>
      <c r="D29" s="73" t="s">
        <v>74</v>
      </c>
      <c r="E29" s="21">
        <v>88</v>
      </c>
      <c r="F29" s="18">
        <v>7</v>
      </c>
      <c r="G29" s="100">
        <v>0.11388888888888889</v>
      </c>
    </row>
    <row r="30" spans="1:7" ht="12.75">
      <c r="A30" s="71" t="s">
        <v>73</v>
      </c>
      <c r="B30" s="71" t="s">
        <v>52</v>
      </c>
      <c r="C30" s="72" t="s">
        <v>25</v>
      </c>
      <c r="D30" s="73" t="s">
        <v>74</v>
      </c>
      <c r="E30" s="21">
        <v>84</v>
      </c>
      <c r="F30" s="18">
        <v>8</v>
      </c>
      <c r="G30" s="100">
        <v>0.08125</v>
      </c>
    </row>
    <row r="31" spans="1:7" ht="12.75">
      <c r="A31" s="71" t="s">
        <v>79</v>
      </c>
      <c r="B31" s="71" t="s">
        <v>80</v>
      </c>
      <c r="C31" s="72" t="s">
        <v>39</v>
      </c>
      <c r="D31" s="73" t="s">
        <v>74</v>
      </c>
      <c r="E31" s="21">
        <v>82</v>
      </c>
      <c r="F31" s="18">
        <v>9</v>
      </c>
      <c r="G31" s="100">
        <v>0.09861111111111111</v>
      </c>
    </row>
    <row r="32" spans="1:7" ht="12.75">
      <c r="A32" s="71" t="s">
        <v>66</v>
      </c>
      <c r="B32" s="71" t="s">
        <v>67</v>
      </c>
      <c r="C32" s="72" t="s">
        <v>50</v>
      </c>
      <c r="D32" s="73" t="s">
        <v>74</v>
      </c>
      <c r="E32" s="21">
        <v>82</v>
      </c>
      <c r="F32" s="18">
        <v>10</v>
      </c>
      <c r="G32" s="100">
        <v>0.10347222222222223</v>
      </c>
    </row>
    <row r="33" spans="1:7" ht="12.75">
      <c r="A33" s="71" t="s">
        <v>105</v>
      </c>
      <c r="B33" s="71" t="s">
        <v>47</v>
      </c>
      <c r="C33" s="72" t="s">
        <v>36</v>
      </c>
      <c r="D33" s="73" t="s">
        <v>74</v>
      </c>
      <c r="E33" s="21">
        <v>80</v>
      </c>
      <c r="F33" s="18">
        <v>11</v>
      </c>
      <c r="G33" s="100">
        <v>0.10694444444444444</v>
      </c>
    </row>
    <row r="34" spans="1:7" ht="12.75">
      <c r="A34" s="71" t="s">
        <v>84</v>
      </c>
      <c r="B34" s="71" t="s">
        <v>85</v>
      </c>
      <c r="C34" s="72" t="s">
        <v>42</v>
      </c>
      <c r="D34" s="73" t="s">
        <v>74</v>
      </c>
      <c r="E34" s="21">
        <v>80</v>
      </c>
      <c r="F34" s="18">
        <v>12</v>
      </c>
      <c r="G34" s="100">
        <v>0.10833333333333334</v>
      </c>
    </row>
    <row r="35" spans="1:7" ht="12.75">
      <c r="A35" s="71" t="s">
        <v>82</v>
      </c>
      <c r="B35" s="71" t="s">
        <v>67</v>
      </c>
      <c r="C35" s="72" t="s">
        <v>50</v>
      </c>
      <c r="D35" s="73" t="s">
        <v>74</v>
      </c>
      <c r="E35" s="21">
        <v>80</v>
      </c>
      <c r="F35" s="18">
        <v>13</v>
      </c>
      <c r="G35" s="100">
        <v>0.11805555555555557</v>
      </c>
    </row>
    <row r="36" spans="1:7" ht="12.75">
      <c r="A36" s="71" t="s">
        <v>83</v>
      </c>
      <c r="B36" s="71" t="s">
        <v>47</v>
      </c>
      <c r="C36" s="72" t="s">
        <v>31</v>
      </c>
      <c r="D36" s="73" t="s">
        <v>74</v>
      </c>
      <c r="E36" s="21">
        <v>78</v>
      </c>
      <c r="F36" s="18">
        <v>14</v>
      </c>
      <c r="G36" s="100">
        <v>0.09861111111111111</v>
      </c>
    </row>
    <row r="37" spans="1:7" ht="12.75">
      <c r="A37" s="71" t="s">
        <v>101</v>
      </c>
      <c r="B37" s="71" t="s">
        <v>24</v>
      </c>
      <c r="C37" s="72" t="s">
        <v>102</v>
      </c>
      <c r="D37" s="73" t="s">
        <v>74</v>
      </c>
      <c r="E37" s="8">
        <v>76</v>
      </c>
      <c r="F37" s="18">
        <v>15</v>
      </c>
      <c r="G37" s="100">
        <v>0.10555555555555556</v>
      </c>
    </row>
    <row r="38" spans="1:7" ht="12.75">
      <c r="A38" s="71" t="s">
        <v>104</v>
      </c>
      <c r="B38" s="71" t="s">
        <v>91</v>
      </c>
      <c r="C38" s="72" t="s">
        <v>39</v>
      </c>
      <c r="D38" s="73" t="s">
        <v>74</v>
      </c>
      <c r="E38" s="21">
        <v>76</v>
      </c>
      <c r="F38" s="18">
        <v>16</v>
      </c>
      <c r="G38" s="100">
        <v>0.13333333333333333</v>
      </c>
    </row>
    <row r="39" spans="1:7" ht="12.75">
      <c r="A39" s="71" t="s">
        <v>90</v>
      </c>
      <c r="B39" s="71" t="s">
        <v>91</v>
      </c>
      <c r="C39" s="72" t="s">
        <v>92</v>
      </c>
      <c r="D39" s="73" t="s">
        <v>74</v>
      </c>
      <c r="E39" s="8">
        <v>74</v>
      </c>
      <c r="F39" s="18">
        <v>17</v>
      </c>
      <c r="G39" s="100">
        <v>0.1326388888888889</v>
      </c>
    </row>
    <row r="40" spans="1:7" ht="12.75">
      <c r="A40" s="71" t="s">
        <v>95</v>
      </c>
      <c r="B40" s="71" t="s">
        <v>96</v>
      </c>
      <c r="C40" s="72" t="s">
        <v>92</v>
      </c>
      <c r="D40" s="73" t="s">
        <v>74</v>
      </c>
      <c r="E40" s="8">
        <v>72</v>
      </c>
      <c r="F40" s="18">
        <v>18</v>
      </c>
      <c r="G40" s="100">
        <v>0.10208333333333335</v>
      </c>
    </row>
    <row r="41" spans="1:7" ht="12.75">
      <c r="A41" s="71" t="s">
        <v>88</v>
      </c>
      <c r="B41" s="71" t="s">
        <v>89</v>
      </c>
      <c r="C41" s="72" t="s">
        <v>62</v>
      </c>
      <c r="D41" s="73" t="s">
        <v>74</v>
      </c>
      <c r="E41" s="8">
        <v>72</v>
      </c>
      <c r="F41" s="18">
        <v>19</v>
      </c>
      <c r="G41" s="100">
        <v>0.14097222222222222</v>
      </c>
    </row>
    <row r="42" spans="1:7" ht="12.75">
      <c r="A42" s="71" t="s">
        <v>86</v>
      </c>
      <c r="B42" s="71" t="s">
        <v>87</v>
      </c>
      <c r="C42" s="72" t="s">
        <v>62</v>
      </c>
      <c r="D42" s="73" t="s">
        <v>74</v>
      </c>
      <c r="E42" s="8">
        <v>64</v>
      </c>
      <c r="F42" s="18">
        <v>20</v>
      </c>
      <c r="G42" s="100">
        <v>0.14444444444444446</v>
      </c>
    </row>
    <row r="43" spans="1:7" ht="12.75">
      <c r="A43" s="71" t="s">
        <v>77</v>
      </c>
      <c r="B43" s="71" t="s">
        <v>78</v>
      </c>
      <c r="C43" s="72" t="s">
        <v>50</v>
      </c>
      <c r="D43" s="73" t="s">
        <v>74</v>
      </c>
      <c r="E43" s="21">
        <v>60</v>
      </c>
      <c r="F43" s="18">
        <v>21</v>
      </c>
      <c r="G43" s="100">
        <v>0.11388888888888889</v>
      </c>
    </row>
    <row r="44" spans="1:7" ht="12.75">
      <c r="A44" s="66" t="s">
        <v>63</v>
      </c>
      <c r="B44" s="66" t="s">
        <v>130</v>
      </c>
      <c r="C44" s="66" t="s">
        <v>131</v>
      </c>
      <c r="D44" s="68" t="s">
        <v>74</v>
      </c>
      <c r="E44" s="8">
        <v>58</v>
      </c>
      <c r="F44" s="18">
        <v>22</v>
      </c>
      <c r="G44" s="100">
        <v>0.12708333333333333</v>
      </c>
    </row>
    <row r="45" spans="1:7" ht="12.75">
      <c r="A45" s="103"/>
      <c r="B45" s="103"/>
      <c r="C45" s="104"/>
      <c r="D45" s="105"/>
      <c r="E45" s="106"/>
      <c r="F45" s="106"/>
      <c r="G45" s="107"/>
    </row>
    <row r="46" spans="1:7" ht="12.75">
      <c r="A46" s="71" t="s">
        <v>106</v>
      </c>
      <c r="B46" s="71" t="s">
        <v>107</v>
      </c>
      <c r="C46" s="72" t="s">
        <v>59</v>
      </c>
      <c r="D46" s="73" t="s">
        <v>108</v>
      </c>
      <c r="E46" s="21">
        <v>90</v>
      </c>
      <c r="F46" s="55">
        <v>1</v>
      </c>
      <c r="G46" s="100">
        <v>0.14097222222222222</v>
      </c>
    </row>
    <row r="47" spans="1:7" ht="12.75">
      <c r="A47" s="71" t="s">
        <v>109</v>
      </c>
      <c r="B47" s="71" t="s">
        <v>110</v>
      </c>
      <c r="C47" s="72" t="s">
        <v>36</v>
      </c>
      <c r="D47" s="73" t="s">
        <v>108</v>
      </c>
      <c r="E47" s="21">
        <v>88</v>
      </c>
      <c r="F47" s="55">
        <v>2</v>
      </c>
      <c r="G47" s="100">
        <v>0.10972222222222222</v>
      </c>
    </row>
    <row r="48" spans="1:7" ht="12.75">
      <c r="A48" s="71" t="s">
        <v>120</v>
      </c>
      <c r="B48" s="71" t="s">
        <v>67</v>
      </c>
      <c r="C48" s="72" t="s">
        <v>50</v>
      </c>
      <c r="D48" s="73" t="s">
        <v>108</v>
      </c>
      <c r="E48" s="21">
        <v>86</v>
      </c>
      <c r="F48" s="55">
        <v>3</v>
      </c>
      <c r="G48" s="100">
        <v>0.09791666666666667</v>
      </c>
    </row>
    <row r="49" spans="1:7" ht="12.75">
      <c r="A49" s="71" t="s">
        <v>111</v>
      </c>
      <c r="B49" s="71" t="s">
        <v>78</v>
      </c>
      <c r="C49" s="72" t="s">
        <v>31</v>
      </c>
      <c r="D49" s="73" t="s">
        <v>108</v>
      </c>
      <c r="E49" s="8">
        <v>86</v>
      </c>
      <c r="F49" s="18">
        <v>4</v>
      </c>
      <c r="G49" s="100">
        <v>0.10555555555555556</v>
      </c>
    </row>
    <row r="50" spans="1:7" ht="12.75">
      <c r="A50" s="71" t="s">
        <v>128</v>
      </c>
      <c r="B50" s="71" t="s">
        <v>129</v>
      </c>
      <c r="C50" s="72" t="s">
        <v>42</v>
      </c>
      <c r="D50" s="73" t="s">
        <v>108</v>
      </c>
      <c r="E50" s="21">
        <v>86</v>
      </c>
      <c r="F50" s="18">
        <v>5</v>
      </c>
      <c r="G50" s="100">
        <v>0.10902777777777778</v>
      </c>
    </row>
    <row r="51" spans="1:7" ht="12.75">
      <c r="A51" s="71" t="s">
        <v>116</v>
      </c>
      <c r="B51" s="71" t="s">
        <v>117</v>
      </c>
      <c r="C51" s="72" t="s">
        <v>59</v>
      </c>
      <c r="D51" s="73" t="s">
        <v>108</v>
      </c>
      <c r="E51" s="21">
        <v>82</v>
      </c>
      <c r="F51" s="18">
        <v>6</v>
      </c>
      <c r="G51" s="100">
        <v>0.10625</v>
      </c>
    </row>
    <row r="52" spans="1:7" ht="12.75">
      <c r="A52" s="71" t="s">
        <v>114</v>
      </c>
      <c r="B52" s="71" t="s">
        <v>115</v>
      </c>
      <c r="C52" s="72" t="s">
        <v>50</v>
      </c>
      <c r="D52" s="73" t="s">
        <v>108</v>
      </c>
      <c r="E52" s="8">
        <v>82</v>
      </c>
      <c r="F52" s="18">
        <v>7</v>
      </c>
      <c r="G52" s="100">
        <v>0.12291666666666667</v>
      </c>
    </row>
    <row r="53" spans="1:7" ht="12.75">
      <c r="A53" s="71" t="s">
        <v>112</v>
      </c>
      <c r="B53" s="71" t="s">
        <v>113</v>
      </c>
      <c r="C53" s="72" t="s">
        <v>50</v>
      </c>
      <c r="D53" s="73" t="s">
        <v>108</v>
      </c>
      <c r="E53" s="21">
        <v>80</v>
      </c>
      <c r="F53" s="18">
        <v>8</v>
      </c>
      <c r="G53" s="100">
        <v>0.11805555555555557</v>
      </c>
    </row>
    <row r="54" spans="1:7" ht="12.75">
      <c r="A54" s="71" t="s">
        <v>121</v>
      </c>
      <c r="B54" s="71" t="s">
        <v>122</v>
      </c>
      <c r="C54" s="72" t="s">
        <v>36</v>
      </c>
      <c r="D54" s="73" t="s">
        <v>108</v>
      </c>
      <c r="E54" s="21">
        <v>80</v>
      </c>
      <c r="F54" s="18">
        <v>9</v>
      </c>
      <c r="G54" s="100">
        <v>0.1277777777777778</v>
      </c>
    </row>
    <row r="55" spans="1:7" ht="12.75">
      <c r="A55" s="71" t="s">
        <v>123</v>
      </c>
      <c r="B55" s="71" t="s">
        <v>124</v>
      </c>
      <c r="C55" s="72" t="s">
        <v>39</v>
      </c>
      <c r="D55" s="73" t="s">
        <v>108</v>
      </c>
      <c r="E55" s="21">
        <v>78</v>
      </c>
      <c r="F55" s="18">
        <v>10</v>
      </c>
      <c r="G55" s="100">
        <v>0.1277777777777778</v>
      </c>
    </row>
    <row r="56" spans="1:7" ht="12.75">
      <c r="A56" s="71" t="s">
        <v>127</v>
      </c>
      <c r="B56" s="71" t="s">
        <v>56</v>
      </c>
      <c r="C56" s="72" t="s">
        <v>92</v>
      </c>
      <c r="D56" s="73" t="s">
        <v>108</v>
      </c>
      <c r="E56" s="21">
        <v>74</v>
      </c>
      <c r="F56" s="18">
        <v>11</v>
      </c>
      <c r="G56" s="100">
        <v>0.14375</v>
      </c>
    </row>
    <row r="57" spans="1:7" ht="12.75">
      <c r="A57" s="71" t="s">
        <v>118</v>
      </c>
      <c r="B57" s="71" t="s">
        <v>119</v>
      </c>
      <c r="C57" s="72" t="s">
        <v>36</v>
      </c>
      <c r="D57" s="73" t="s">
        <v>108</v>
      </c>
      <c r="E57" s="21">
        <v>64</v>
      </c>
      <c r="F57" s="18">
        <v>12</v>
      </c>
      <c r="G57" s="100">
        <v>0.12291666666666667</v>
      </c>
    </row>
    <row r="58" spans="1:7" ht="12.75">
      <c r="A58" s="71" t="s">
        <v>125</v>
      </c>
      <c r="B58" s="71" t="s">
        <v>72</v>
      </c>
      <c r="C58" s="72" t="s">
        <v>126</v>
      </c>
      <c r="D58" s="73" t="s">
        <v>108</v>
      </c>
      <c r="E58" s="21">
        <v>38</v>
      </c>
      <c r="F58" s="18">
        <v>13</v>
      </c>
      <c r="G58" s="100">
        <v>0.13958333333333334</v>
      </c>
    </row>
  </sheetData>
  <mergeCells count="3">
    <mergeCell ref="A1:N1"/>
    <mergeCell ref="V1:AI1"/>
    <mergeCell ref="E3:F3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58"/>
  <sheetViews>
    <sheetView workbookViewId="0" topLeftCell="A30">
      <selection activeCell="H7" sqref="H7"/>
    </sheetView>
  </sheetViews>
  <sheetFormatPr defaultColWidth="11.421875" defaultRowHeight="12.75"/>
  <cols>
    <col min="2" max="2" width="12.421875" style="0" customWidth="1"/>
    <col min="3" max="3" width="18.00390625" style="0" customWidth="1"/>
    <col min="5" max="5" width="9.28125" style="0" customWidth="1"/>
    <col min="6" max="6" width="7.140625" style="119" customWidth="1"/>
  </cols>
  <sheetData>
    <row r="1" spans="1:41" s="113" customFormat="1" ht="15.75" customHeight="1">
      <c r="A1" s="128" t="s">
        <v>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09"/>
      <c r="O1" s="110"/>
      <c r="P1" s="29"/>
      <c r="Q1" s="111" t="s">
        <v>16</v>
      </c>
      <c r="R1" s="112"/>
      <c r="T1" s="114"/>
      <c r="U1" s="128" t="str">
        <f>A1</f>
        <v>Ergebnisliste Deutsche Seniorenmeisterschaften in Sonnenbühl vom 23. - 25. Juli 2004</v>
      </c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29"/>
      <c r="AJ1" s="109"/>
      <c r="AK1" s="110"/>
      <c r="AM1" s="110"/>
      <c r="AN1" s="111" t="s">
        <v>16</v>
      </c>
      <c r="AO1" s="115"/>
    </row>
    <row r="3" spans="1:6" ht="12.75">
      <c r="A3" s="24" t="s">
        <v>0</v>
      </c>
      <c r="B3" s="24" t="s">
        <v>1</v>
      </c>
      <c r="C3" s="24" t="s">
        <v>2</v>
      </c>
      <c r="D3" s="31" t="s">
        <v>3</v>
      </c>
      <c r="E3" s="129" t="s">
        <v>5</v>
      </c>
      <c r="F3" s="130"/>
    </row>
    <row r="4" spans="1:6" ht="12.75">
      <c r="A4" s="24"/>
      <c r="B4" s="24"/>
      <c r="C4" s="24"/>
      <c r="D4" s="31"/>
      <c r="E4" s="32"/>
      <c r="F4" s="38" t="s">
        <v>17</v>
      </c>
    </row>
    <row r="5" spans="1:6" ht="12.75">
      <c r="A5" s="71" t="s">
        <v>55</v>
      </c>
      <c r="B5" s="71" t="s">
        <v>56</v>
      </c>
      <c r="C5" s="72" t="s">
        <v>39</v>
      </c>
      <c r="D5" s="116" t="s">
        <v>26</v>
      </c>
      <c r="E5" s="19">
        <v>55.07</v>
      </c>
      <c r="F5" s="117">
        <v>1</v>
      </c>
    </row>
    <row r="6" spans="1:6" ht="12.75">
      <c r="A6" s="71" t="s">
        <v>23</v>
      </c>
      <c r="B6" s="71" t="s">
        <v>24</v>
      </c>
      <c r="C6" s="72" t="s">
        <v>25</v>
      </c>
      <c r="D6" s="116" t="s">
        <v>26</v>
      </c>
      <c r="E6" s="19">
        <v>54.34</v>
      </c>
      <c r="F6" s="117">
        <v>2</v>
      </c>
    </row>
    <row r="7" spans="1:6" ht="12.75">
      <c r="A7" s="71" t="s">
        <v>51</v>
      </c>
      <c r="B7" s="71" t="s">
        <v>52</v>
      </c>
      <c r="C7" s="72" t="s">
        <v>25</v>
      </c>
      <c r="D7" s="116" t="s">
        <v>26</v>
      </c>
      <c r="E7" s="19">
        <v>54.08</v>
      </c>
      <c r="F7" s="117">
        <v>3</v>
      </c>
    </row>
    <row r="8" spans="1:6" ht="12.75">
      <c r="A8" s="71" t="s">
        <v>27</v>
      </c>
      <c r="B8" s="71" t="s">
        <v>28</v>
      </c>
      <c r="C8" s="72" t="s">
        <v>25</v>
      </c>
      <c r="D8" s="73" t="s">
        <v>26</v>
      </c>
      <c r="E8" s="19">
        <v>53.49</v>
      </c>
      <c r="F8" s="18">
        <v>4</v>
      </c>
    </row>
    <row r="9" spans="1:6" ht="12.75">
      <c r="A9" s="71" t="s">
        <v>37</v>
      </c>
      <c r="B9" s="71" t="s">
        <v>38</v>
      </c>
      <c r="C9" s="72" t="s">
        <v>39</v>
      </c>
      <c r="D9" s="73" t="s">
        <v>26</v>
      </c>
      <c r="E9" s="19">
        <v>53.21</v>
      </c>
      <c r="F9" s="18">
        <v>5</v>
      </c>
    </row>
    <row r="10" spans="1:6" ht="12.75">
      <c r="A10" s="71" t="s">
        <v>40</v>
      </c>
      <c r="B10" s="71" t="s">
        <v>41</v>
      </c>
      <c r="C10" s="72" t="s">
        <v>42</v>
      </c>
      <c r="D10" s="73" t="s">
        <v>26</v>
      </c>
      <c r="E10" s="19">
        <v>51.37</v>
      </c>
      <c r="F10" s="18">
        <v>6</v>
      </c>
    </row>
    <row r="11" spans="1:6" ht="12.75">
      <c r="A11" s="71" t="s">
        <v>53</v>
      </c>
      <c r="B11" s="71" t="s">
        <v>54</v>
      </c>
      <c r="C11" s="72" t="s">
        <v>42</v>
      </c>
      <c r="D11" s="73" t="s">
        <v>26</v>
      </c>
      <c r="E11" s="19">
        <v>50.85</v>
      </c>
      <c r="F11" s="18">
        <v>7</v>
      </c>
    </row>
    <row r="12" spans="1:6" ht="12.75">
      <c r="A12" s="71" t="s">
        <v>48</v>
      </c>
      <c r="B12" s="71" t="s">
        <v>49</v>
      </c>
      <c r="C12" s="72" t="s">
        <v>50</v>
      </c>
      <c r="D12" s="73" t="s">
        <v>26</v>
      </c>
      <c r="E12" s="19">
        <v>49.92</v>
      </c>
      <c r="F12" s="18">
        <v>8</v>
      </c>
    </row>
    <row r="13" spans="1:6" ht="12.75">
      <c r="A13" s="71" t="s">
        <v>34</v>
      </c>
      <c r="B13" s="71" t="s">
        <v>35</v>
      </c>
      <c r="C13" s="72" t="s">
        <v>36</v>
      </c>
      <c r="D13" s="73" t="s">
        <v>26</v>
      </c>
      <c r="E13" s="19">
        <v>49</v>
      </c>
      <c r="F13" s="18">
        <v>9</v>
      </c>
    </row>
    <row r="14" spans="1:6" ht="12.75">
      <c r="A14" s="71" t="s">
        <v>29</v>
      </c>
      <c r="B14" s="71" t="s">
        <v>30</v>
      </c>
      <c r="C14" s="72" t="s">
        <v>31</v>
      </c>
      <c r="D14" s="73" t="s">
        <v>26</v>
      </c>
      <c r="E14" s="19">
        <v>47.59</v>
      </c>
      <c r="F14" s="18">
        <v>10</v>
      </c>
    </row>
    <row r="15" spans="1:6" ht="12.75">
      <c r="A15" s="71" t="s">
        <v>43</v>
      </c>
      <c r="B15" s="71" t="s">
        <v>44</v>
      </c>
      <c r="C15" s="72" t="s">
        <v>45</v>
      </c>
      <c r="D15" s="73" t="s">
        <v>26</v>
      </c>
      <c r="E15" s="19">
        <v>47.27</v>
      </c>
      <c r="F15" s="18">
        <v>11</v>
      </c>
    </row>
    <row r="16" spans="1:6" ht="12.75">
      <c r="A16" s="71" t="s">
        <v>46</v>
      </c>
      <c r="B16" s="71" t="s">
        <v>47</v>
      </c>
      <c r="C16" s="72" t="s">
        <v>39</v>
      </c>
      <c r="D16" s="73" t="s">
        <v>26</v>
      </c>
      <c r="E16" s="19">
        <v>45.38</v>
      </c>
      <c r="F16" s="18">
        <v>12</v>
      </c>
    </row>
    <row r="17" spans="1:6" ht="12.75">
      <c r="A17" s="71" t="s">
        <v>57</v>
      </c>
      <c r="B17" s="71" t="s">
        <v>58</v>
      </c>
      <c r="C17" s="72" t="s">
        <v>59</v>
      </c>
      <c r="D17" s="73" t="s">
        <v>26</v>
      </c>
      <c r="E17" s="19">
        <v>45.06</v>
      </c>
      <c r="F17" s="18">
        <v>13</v>
      </c>
    </row>
    <row r="18" spans="1:6" ht="12.75">
      <c r="A18" s="72" t="s">
        <v>71</v>
      </c>
      <c r="B18" s="72" t="s">
        <v>72</v>
      </c>
      <c r="C18" s="72" t="s">
        <v>45</v>
      </c>
      <c r="D18" s="73" t="s">
        <v>26</v>
      </c>
      <c r="E18" s="19">
        <v>42.84</v>
      </c>
      <c r="F18" s="18">
        <v>14</v>
      </c>
    </row>
    <row r="19" spans="1:6" ht="12.75">
      <c r="A19" s="71" t="s">
        <v>68</v>
      </c>
      <c r="B19" s="71" t="s">
        <v>69</v>
      </c>
      <c r="C19" s="72" t="s">
        <v>39</v>
      </c>
      <c r="D19" s="73" t="s">
        <v>26</v>
      </c>
      <c r="E19" s="19">
        <v>41.72</v>
      </c>
      <c r="F19" s="18">
        <v>15</v>
      </c>
    </row>
    <row r="20" spans="1:6" ht="12.75">
      <c r="A20" s="71" t="s">
        <v>32</v>
      </c>
      <c r="B20" s="71" t="s">
        <v>33</v>
      </c>
      <c r="C20" s="72" t="s">
        <v>25</v>
      </c>
      <c r="D20" s="73" t="s">
        <v>26</v>
      </c>
      <c r="E20" s="19">
        <v>39.75</v>
      </c>
      <c r="F20" s="18">
        <v>16</v>
      </c>
    </row>
    <row r="21" spans="1:6" ht="12.75">
      <c r="A21" s="71" t="s">
        <v>64</v>
      </c>
      <c r="B21" s="71" t="s">
        <v>65</v>
      </c>
      <c r="C21" s="72" t="s">
        <v>36</v>
      </c>
      <c r="D21" s="73" t="s">
        <v>26</v>
      </c>
      <c r="E21" s="19">
        <v>37.65</v>
      </c>
      <c r="F21" s="18">
        <v>17</v>
      </c>
    </row>
    <row r="22" spans="5:6" ht="12.75">
      <c r="E22" s="15"/>
      <c r="F22" s="122"/>
    </row>
    <row r="23" spans="1:6" ht="12.75">
      <c r="A23" s="71" t="s">
        <v>75</v>
      </c>
      <c r="B23" s="71" t="s">
        <v>76</v>
      </c>
      <c r="C23" s="72" t="s">
        <v>31</v>
      </c>
      <c r="D23" s="123" t="s">
        <v>74</v>
      </c>
      <c r="E23" s="19">
        <v>57.64</v>
      </c>
      <c r="F23" s="117">
        <v>1</v>
      </c>
    </row>
    <row r="24" spans="1:6" ht="12.75">
      <c r="A24" s="71" t="s">
        <v>90</v>
      </c>
      <c r="B24" s="71" t="s">
        <v>91</v>
      </c>
      <c r="C24" s="72" t="s">
        <v>92</v>
      </c>
      <c r="D24" s="123" t="s">
        <v>74</v>
      </c>
      <c r="E24" s="19">
        <v>55.25</v>
      </c>
      <c r="F24" s="117">
        <v>2</v>
      </c>
    </row>
    <row r="25" spans="1:6" ht="12.75">
      <c r="A25" s="71" t="s">
        <v>88</v>
      </c>
      <c r="B25" s="71" t="s">
        <v>89</v>
      </c>
      <c r="C25" s="72" t="s">
        <v>62</v>
      </c>
      <c r="D25" s="123" t="s">
        <v>74</v>
      </c>
      <c r="E25" s="19">
        <v>54.92</v>
      </c>
      <c r="F25" s="117">
        <v>3</v>
      </c>
    </row>
    <row r="26" spans="1:6" ht="12.75">
      <c r="A26" s="71" t="s">
        <v>77</v>
      </c>
      <c r="B26" s="71" t="s">
        <v>78</v>
      </c>
      <c r="C26" s="72" t="s">
        <v>50</v>
      </c>
      <c r="D26" s="118" t="s">
        <v>74</v>
      </c>
      <c r="E26" s="19">
        <v>54.79</v>
      </c>
      <c r="F26" s="18">
        <v>4</v>
      </c>
    </row>
    <row r="27" spans="1:6" ht="12.75">
      <c r="A27" s="71" t="s">
        <v>73</v>
      </c>
      <c r="B27" s="71" t="s">
        <v>52</v>
      </c>
      <c r="C27" s="72" t="s">
        <v>25</v>
      </c>
      <c r="D27" s="118" t="s">
        <v>74</v>
      </c>
      <c r="E27" s="19">
        <v>53.74</v>
      </c>
      <c r="F27" s="18">
        <v>5</v>
      </c>
    </row>
    <row r="28" spans="1:6" ht="12.75">
      <c r="A28" s="71" t="s">
        <v>93</v>
      </c>
      <c r="B28" s="71" t="s">
        <v>94</v>
      </c>
      <c r="C28" s="72" t="s">
        <v>36</v>
      </c>
      <c r="D28" s="118" t="s">
        <v>74</v>
      </c>
      <c r="E28" s="19">
        <v>53.72</v>
      </c>
      <c r="F28" s="18">
        <v>6</v>
      </c>
    </row>
    <row r="29" spans="1:6" ht="12.75">
      <c r="A29" s="71" t="s">
        <v>97</v>
      </c>
      <c r="B29" s="71" t="s">
        <v>98</v>
      </c>
      <c r="C29" s="72" t="s">
        <v>59</v>
      </c>
      <c r="D29" s="118" t="s">
        <v>74</v>
      </c>
      <c r="E29" s="19">
        <v>52.34</v>
      </c>
      <c r="F29" s="18">
        <v>7</v>
      </c>
    </row>
    <row r="30" spans="1:6" ht="12.75">
      <c r="A30" s="71" t="s">
        <v>99</v>
      </c>
      <c r="B30" s="71" t="s">
        <v>100</v>
      </c>
      <c r="C30" s="72" t="s">
        <v>31</v>
      </c>
      <c r="D30" s="118" t="s">
        <v>74</v>
      </c>
      <c r="E30" s="19">
        <v>46.49</v>
      </c>
      <c r="F30" s="18">
        <v>8</v>
      </c>
    </row>
    <row r="31" spans="1:6" ht="12.75">
      <c r="A31" s="71" t="s">
        <v>83</v>
      </c>
      <c r="B31" s="71" t="s">
        <v>47</v>
      </c>
      <c r="C31" s="72" t="s">
        <v>31</v>
      </c>
      <c r="D31" s="118" t="s">
        <v>74</v>
      </c>
      <c r="E31" s="19">
        <v>46.22</v>
      </c>
      <c r="F31" s="18">
        <v>9</v>
      </c>
    </row>
    <row r="32" spans="1:6" ht="12.75">
      <c r="A32" s="71" t="s">
        <v>95</v>
      </c>
      <c r="B32" s="71" t="s">
        <v>96</v>
      </c>
      <c r="C32" s="72" t="s">
        <v>92</v>
      </c>
      <c r="D32" s="118" t="s">
        <v>74</v>
      </c>
      <c r="E32" s="19">
        <v>45.74</v>
      </c>
      <c r="F32" s="18">
        <v>10</v>
      </c>
    </row>
    <row r="33" spans="1:6" ht="12.75">
      <c r="A33" s="71" t="s">
        <v>84</v>
      </c>
      <c r="B33" s="71" t="s">
        <v>85</v>
      </c>
      <c r="C33" s="72" t="s">
        <v>42</v>
      </c>
      <c r="D33" s="118" t="s">
        <v>74</v>
      </c>
      <c r="E33" s="19">
        <v>45.44</v>
      </c>
      <c r="F33" s="18">
        <v>11</v>
      </c>
    </row>
    <row r="34" spans="1:6" ht="12.75">
      <c r="A34" s="71" t="s">
        <v>79</v>
      </c>
      <c r="B34" s="71" t="s">
        <v>80</v>
      </c>
      <c r="C34" s="72" t="s">
        <v>39</v>
      </c>
      <c r="D34" s="118" t="s">
        <v>74</v>
      </c>
      <c r="E34" s="19">
        <v>44.97</v>
      </c>
      <c r="F34" s="18">
        <v>12</v>
      </c>
    </row>
    <row r="35" spans="1:6" ht="12.75">
      <c r="A35" s="66" t="s">
        <v>63</v>
      </c>
      <c r="B35" s="66" t="s">
        <v>130</v>
      </c>
      <c r="C35" s="66" t="s">
        <v>131</v>
      </c>
      <c r="D35" s="118" t="s">
        <v>74</v>
      </c>
      <c r="E35" s="19">
        <v>44.48</v>
      </c>
      <c r="F35" s="18">
        <v>13</v>
      </c>
    </row>
    <row r="36" spans="1:6" ht="12.75">
      <c r="A36" s="71" t="s">
        <v>66</v>
      </c>
      <c r="B36" s="71" t="s">
        <v>67</v>
      </c>
      <c r="C36" s="72" t="s">
        <v>50</v>
      </c>
      <c r="D36" s="118" t="s">
        <v>74</v>
      </c>
      <c r="E36" s="19">
        <v>44.24</v>
      </c>
      <c r="F36" s="18">
        <v>14</v>
      </c>
    </row>
    <row r="37" spans="1:6" ht="12.75">
      <c r="A37" s="71" t="s">
        <v>82</v>
      </c>
      <c r="B37" s="71" t="s">
        <v>67</v>
      </c>
      <c r="C37" s="72" t="s">
        <v>50</v>
      </c>
      <c r="D37" s="118" t="s">
        <v>74</v>
      </c>
      <c r="E37" s="19">
        <v>44.17</v>
      </c>
      <c r="F37" s="18">
        <v>15</v>
      </c>
    </row>
    <row r="38" spans="1:6" ht="12.75">
      <c r="A38" s="71" t="s">
        <v>86</v>
      </c>
      <c r="B38" s="71" t="s">
        <v>87</v>
      </c>
      <c r="C38" s="72" t="s">
        <v>62</v>
      </c>
      <c r="D38" s="118" t="s">
        <v>74</v>
      </c>
      <c r="E38" s="19">
        <v>42.23</v>
      </c>
      <c r="F38" s="18">
        <v>16</v>
      </c>
    </row>
    <row r="39" spans="1:6" ht="12.75">
      <c r="A39" s="40" t="s">
        <v>60</v>
      </c>
      <c r="B39" s="40" t="s">
        <v>141</v>
      </c>
      <c r="C39" s="40" t="s">
        <v>62</v>
      </c>
      <c r="D39" s="118" t="s">
        <v>74</v>
      </c>
      <c r="E39" s="19">
        <v>41.66</v>
      </c>
      <c r="F39" s="18">
        <v>17</v>
      </c>
    </row>
    <row r="40" spans="1:6" ht="12.75">
      <c r="A40" s="71" t="s">
        <v>101</v>
      </c>
      <c r="B40" s="71" t="s">
        <v>24</v>
      </c>
      <c r="C40" s="72" t="s">
        <v>102</v>
      </c>
      <c r="D40" s="118" t="s">
        <v>74</v>
      </c>
      <c r="E40" s="19">
        <v>40.87</v>
      </c>
      <c r="F40" s="18">
        <v>18</v>
      </c>
    </row>
    <row r="41" spans="1:6" ht="12.75">
      <c r="A41" s="71" t="s">
        <v>81</v>
      </c>
      <c r="B41" s="71" t="s">
        <v>47</v>
      </c>
      <c r="C41" s="72" t="s">
        <v>36</v>
      </c>
      <c r="D41" s="118" t="s">
        <v>74</v>
      </c>
      <c r="E41" s="19">
        <v>38.5</v>
      </c>
      <c r="F41" s="18">
        <v>19</v>
      </c>
    </row>
    <row r="42" spans="1:6" ht="12.75">
      <c r="A42" s="71" t="s">
        <v>105</v>
      </c>
      <c r="B42" s="71" t="s">
        <v>47</v>
      </c>
      <c r="C42" s="72" t="s">
        <v>36</v>
      </c>
      <c r="D42" s="118" t="s">
        <v>74</v>
      </c>
      <c r="E42" s="19">
        <v>36.23</v>
      </c>
      <c r="F42" s="18">
        <v>20</v>
      </c>
    </row>
    <row r="43" spans="1:6" ht="12.75">
      <c r="A43" s="71" t="s">
        <v>103</v>
      </c>
      <c r="B43" s="71" t="s">
        <v>91</v>
      </c>
      <c r="C43" s="72" t="s">
        <v>62</v>
      </c>
      <c r="D43" s="118" t="s">
        <v>74</v>
      </c>
      <c r="E43" s="19">
        <v>34.48</v>
      </c>
      <c r="F43" s="18">
        <v>21</v>
      </c>
    </row>
    <row r="44" spans="1:6" ht="12.75">
      <c r="A44" s="71" t="s">
        <v>104</v>
      </c>
      <c r="B44" s="71" t="s">
        <v>91</v>
      </c>
      <c r="C44" s="72" t="s">
        <v>39</v>
      </c>
      <c r="D44" s="118" t="s">
        <v>74</v>
      </c>
      <c r="E44" s="19">
        <v>30.79</v>
      </c>
      <c r="F44" s="18">
        <v>22</v>
      </c>
    </row>
    <row r="45" spans="1:6" ht="12.75">
      <c r="A45" s="103"/>
      <c r="B45" s="103"/>
      <c r="C45" s="104"/>
      <c r="D45" s="105"/>
      <c r="E45" s="106"/>
      <c r="F45" s="120"/>
    </row>
    <row r="46" spans="1:6" ht="12.75">
      <c r="A46" s="71" t="s">
        <v>106</v>
      </c>
      <c r="B46" s="71" t="s">
        <v>107</v>
      </c>
      <c r="C46" s="72" t="s">
        <v>59</v>
      </c>
      <c r="D46" s="116" t="s">
        <v>108</v>
      </c>
      <c r="E46" s="19">
        <v>53.92</v>
      </c>
      <c r="F46" s="121">
        <v>1</v>
      </c>
    </row>
    <row r="47" spans="1:6" ht="12.75">
      <c r="A47" s="71" t="s">
        <v>118</v>
      </c>
      <c r="B47" s="71" t="s">
        <v>119</v>
      </c>
      <c r="C47" s="72" t="s">
        <v>36</v>
      </c>
      <c r="D47" s="116" t="s">
        <v>108</v>
      </c>
      <c r="E47" s="19">
        <v>51.93</v>
      </c>
      <c r="F47" s="121">
        <v>2</v>
      </c>
    </row>
    <row r="48" spans="1:6" ht="12.75">
      <c r="A48" s="71" t="s">
        <v>116</v>
      </c>
      <c r="B48" s="71" t="s">
        <v>117</v>
      </c>
      <c r="C48" s="72" t="s">
        <v>59</v>
      </c>
      <c r="D48" s="116" t="s">
        <v>108</v>
      </c>
      <c r="E48" s="19">
        <v>51.35</v>
      </c>
      <c r="F48" s="121">
        <v>3</v>
      </c>
    </row>
    <row r="49" spans="1:6" ht="12.75">
      <c r="A49" s="71" t="s">
        <v>111</v>
      </c>
      <c r="B49" s="71" t="s">
        <v>78</v>
      </c>
      <c r="C49" s="72" t="s">
        <v>31</v>
      </c>
      <c r="D49" s="73" t="s">
        <v>108</v>
      </c>
      <c r="E49" s="19">
        <v>50.68</v>
      </c>
      <c r="F49" s="52">
        <v>4</v>
      </c>
    </row>
    <row r="50" spans="1:6" ht="12.75">
      <c r="A50" s="71" t="s">
        <v>109</v>
      </c>
      <c r="B50" s="71" t="s">
        <v>110</v>
      </c>
      <c r="C50" s="72" t="s">
        <v>36</v>
      </c>
      <c r="D50" s="73" t="s">
        <v>108</v>
      </c>
      <c r="E50" s="19">
        <v>50.23</v>
      </c>
      <c r="F50" s="52">
        <v>5</v>
      </c>
    </row>
    <row r="51" spans="1:6" ht="12.75">
      <c r="A51" s="71" t="s">
        <v>112</v>
      </c>
      <c r="B51" s="71" t="s">
        <v>113</v>
      </c>
      <c r="C51" s="72" t="s">
        <v>50</v>
      </c>
      <c r="D51" s="73" t="s">
        <v>108</v>
      </c>
      <c r="E51" s="19">
        <v>50.01</v>
      </c>
      <c r="F51" s="52">
        <v>6</v>
      </c>
    </row>
    <row r="52" spans="1:6" ht="12.75">
      <c r="A52" s="71" t="s">
        <v>114</v>
      </c>
      <c r="B52" s="71" t="s">
        <v>115</v>
      </c>
      <c r="C52" s="72" t="s">
        <v>50</v>
      </c>
      <c r="D52" s="73" t="s">
        <v>108</v>
      </c>
      <c r="E52" s="19">
        <v>49.64</v>
      </c>
      <c r="F52" s="52">
        <v>7</v>
      </c>
    </row>
    <row r="53" spans="1:6" ht="12.75">
      <c r="A53" s="71" t="s">
        <v>120</v>
      </c>
      <c r="B53" s="71" t="s">
        <v>67</v>
      </c>
      <c r="C53" s="72" t="s">
        <v>50</v>
      </c>
      <c r="D53" s="73" t="s">
        <v>108</v>
      </c>
      <c r="E53" s="19">
        <v>46.28</v>
      </c>
      <c r="F53" s="52">
        <v>8</v>
      </c>
    </row>
    <row r="54" spans="1:6" ht="12.75">
      <c r="A54" s="71" t="s">
        <v>127</v>
      </c>
      <c r="B54" s="71" t="s">
        <v>56</v>
      </c>
      <c r="C54" s="72" t="s">
        <v>92</v>
      </c>
      <c r="D54" s="73" t="s">
        <v>108</v>
      </c>
      <c r="E54" s="19">
        <v>44.33</v>
      </c>
      <c r="F54" s="52">
        <v>9</v>
      </c>
    </row>
    <row r="55" spans="1:6" ht="12.75">
      <c r="A55" s="71" t="s">
        <v>121</v>
      </c>
      <c r="B55" s="71" t="s">
        <v>122</v>
      </c>
      <c r="C55" s="72" t="s">
        <v>36</v>
      </c>
      <c r="D55" s="73" t="s">
        <v>108</v>
      </c>
      <c r="E55" s="19">
        <v>43.56</v>
      </c>
      <c r="F55" s="52">
        <v>10</v>
      </c>
    </row>
    <row r="56" spans="1:6" ht="12.75">
      <c r="A56" s="71" t="s">
        <v>128</v>
      </c>
      <c r="B56" s="71" t="s">
        <v>129</v>
      </c>
      <c r="C56" s="72" t="s">
        <v>42</v>
      </c>
      <c r="D56" s="73" t="s">
        <v>108</v>
      </c>
      <c r="E56" s="19">
        <v>41.82</v>
      </c>
      <c r="F56" s="52">
        <v>11</v>
      </c>
    </row>
    <row r="57" spans="1:6" ht="12.75">
      <c r="A57" s="71" t="s">
        <v>125</v>
      </c>
      <c r="B57" s="71" t="s">
        <v>72</v>
      </c>
      <c r="C57" s="72" t="s">
        <v>126</v>
      </c>
      <c r="D57" s="73" t="s">
        <v>108</v>
      </c>
      <c r="E57" s="19">
        <v>38.06</v>
      </c>
      <c r="F57" s="52">
        <v>12</v>
      </c>
    </row>
    <row r="58" spans="1:6" ht="12.75">
      <c r="A58" s="71" t="s">
        <v>123</v>
      </c>
      <c r="B58" s="71" t="s">
        <v>124</v>
      </c>
      <c r="C58" s="72" t="s">
        <v>39</v>
      </c>
      <c r="D58" s="73" t="s">
        <v>108</v>
      </c>
      <c r="E58" s="19">
        <v>33.42</v>
      </c>
      <c r="F58" s="52">
        <v>13</v>
      </c>
    </row>
  </sheetData>
  <mergeCells count="3">
    <mergeCell ref="A1:M1"/>
    <mergeCell ref="U1:AH1"/>
    <mergeCell ref="E3:F3"/>
  </mergeCells>
  <printOptions/>
  <pageMargins left="1.1811023622047245" right="0.7874015748031497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58"/>
  <sheetViews>
    <sheetView workbookViewId="0" topLeftCell="A42">
      <selection activeCell="J61" sqref="J61"/>
    </sheetView>
  </sheetViews>
  <sheetFormatPr defaultColWidth="11.421875" defaultRowHeight="12.75"/>
  <cols>
    <col min="3" max="3" width="18.00390625" style="0" customWidth="1"/>
    <col min="5" max="5" width="9.28125" style="0" customWidth="1"/>
    <col min="6" max="6" width="7.140625" style="0" customWidth="1"/>
    <col min="7" max="7" width="5.7109375" style="0" customWidth="1"/>
  </cols>
  <sheetData>
    <row r="1" spans="1:42" s="113" customFormat="1" ht="15.75" customHeight="1">
      <c r="A1" s="128" t="s">
        <v>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09"/>
      <c r="P1" s="110"/>
      <c r="Q1" s="29"/>
      <c r="R1" s="111" t="s">
        <v>16</v>
      </c>
      <c r="S1" s="112"/>
      <c r="U1" s="114"/>
      <c r="V1" s="128" t="str">
        <f>A1</f>
        <v>Ergebnisliste Deutsche Seniorenmeisterschaften in Sonnenbühl vom 23. - 25. Juli 2004</v>
      </c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29"/>
      <c r="AK1" s="109"/>
      <c r="AL1" s="110"/>
      <c r="AN1" s="110"/>
      <c r="AO1" s="111" t="s">
        <v>16</v>
      </c>
      <c r="AP1" s="115"/>
    </row>
    <row r="3" spans="1:7" ht="12.75">
      <c r="A3" s="24" t="s">
        <v>0</v>
      </c>
      <c r="B3" s="24" t="s">
        <v>1</v>
      </c>
      <c r="C3" s="24" t="s">
        <v>2</v>
      </c>
      <c r="D3" s="31" t="s">
        <v>3</v>
      </c>
      <c r="E3" s="129" t="s">
        <v>4</v>
      </c>
      <c r="F3" s="130"/>
      <c r="G3" s="31" t="s">
        <v>70</v>
      </c>
    </row>
    <row r="4" spans="1:7" ht="12.75">
      <c r="A4" s="24"/>
      <c r="B4" s="24"/>
      <c r="C4" s="24"/>
      <c r="D4" s="31"/>
      <c r="E4" s="32"/>
      <c r="F4" s="38" t="s">
        <v>17</v>
      </c>
      <c r="G4" s="74"/>
    </row>
    <row r="5" spans="1:7" ht="12.75">
      <c r="A5" s="71" t="s">
        <v>27</v>
      </c>
      <c r="B5" s="71" t="s">
        <v>28</v>
      </c>
      <c r="C5" s="72" t="s">
        <v>25</v>
      </c>
      <c r="D5" s="73" t="s">
        <v>26</v>
      </c>
      <c r="E5" s="18">
        <v>100</v>
      </c>
      <c r="F5" s="55">
        <v>1</v>
      </c>
      <c r="G5" s="100">
        <v>0.09791666666666667</v>
      </c>
    </row>
    <row r="6" spans="1:7" ht="12.75">
      <c r="A6" s="71" t="s">
        <v>46</v>
      </c>
      <c r="B6" s="71" t="s">
        <v>47</v>
      </c>
      <c r="C6" s="72" t="s">
        <v>39</v>
      </c>
      <c r="D6" s="73" t="s">
        <v>26</v>
      </c>
      <c r="E6" s="18">
        <v>95</v>
      </c>
      <c r="F6" s="55">
        <v>2</v>
      </c>
      <c r="G6" s="100">
        <v>0.14444444444444446</v>
      </c>
    </row>
    <row r="7" spans="1:7" ht="12.75">
      <c r="A7" s="71" t="s">
        <v>51</v>
      </c>
      <c r="B7" s="71" t="s">
        <v>52</v>
      </c>
      <c r="C7" s="72" t="s">
        <v>25</v>
      </c>
      <c r="D7" s="73" t="s">
        <v>26</v>
      </c>
      <c r="E7" s="18">
        <v>90</v>
      </c>
      <c r="F7" s="55">
        <v>3</v>
      </c>
      <c r="G7" s="100">
        <v>0.13055555555555556</v>
      </c>
    </row>
    <row r="8" spans="1:7" ht="12.75">
      <c r="A8" s="71" t="s">
        <v>55</v>
      </c>
      <c r="B8" s="71" t="s">
        <v>56</v>
      </c>
      <c r="C8" s="72" t="s">
        <v>39</v>
      </c>
      <c r="D8" s="73" t="s">
        <v>26</v>
      </c>
      <c r="E8" s="18">
        <v>90</v>
      </c>
      <c r="F8" s="18">
        <v>4</v>
      </c>
      <c r="G8" s="100">
        <v>0.13680555555555554</v>
      </c>
    </row>
    <row r="9" spans="1:7" ht="12.75">
      <c r="A9" s="71" t="s">
        <v>32</v>
      </c>
      <c r="B9" s="71" t="s">
        <v>33</v>
      </c>
      <c r="C9" s="72" t="s">
        <v>25</v>
      </c>
      <c r="D9" s="73" t="s">
        <v>26</v>
      </c>
      <c r="E9" s="18">
        <v>85</v>
      </c>
      <c r="F9" s="18">
        <v>5</v>
      </c>
      <c r="G9" s="100">
        <v>0.14652777777777778</v>
      </c>
    </row>
    <row r="10" spans="1:7" ht="12.75">
      <c r="A10" s="71" t="s">
        <v>53</v>
      </c>
      <c r="B10" s="71" t="s">
        <v>54</v>
      </c>
      <c r="C10" s="72" t="s">
        <v>42</v>
      </c>
      <c r="D10" s="73" t="s">
        <v>26</v>
      </c>
      <c r="E10" s="18">
        <v>85</v>
      </c>
      <c r="F10" s="18">
        <v>6</v>
      </c>
      <c r="G10" s="100">
        <v>0.19166666666666665</v>
      </c>
    </row>
    <row r="11" spans="1:7" ht="12.75">
      <c r="A11" s="71" t="s">
        <v>48</v>
      </c>
      <c r="B11" s="71" t="s">
        <v>49</v>
      </c>
      <c r="C11" s="72" t="s">
        <v>50</v>
      </c>
      <c r="D11" s="73" t="s">
        <v>26</v>
      </c>
      <c r="E11" s="18">
        <v>80</v>
      </c>
      <c r="F11" s="18">
        <v>7</v>
      </c>
      <c r="G11" s="100">
        <v>0.1173611111111111</v>
      </c>
    </row>
    <row r="12" spans="1:7" ht="12.75">
      <c r="A12" s="71" t="s">
        <v>23</v>
      </c>
      <c r="B12" s="71" t="s">
        <v>24</v>
      </c>
      <c r="C12" s="72" t="s">
        <v>25</v>
      </c>
      <c r="D12" s="73" t="s">
        <v>26</v>
      </c>
      <c r="E12" s="18">
        <v>80</v>
      </c>
      <c r="F12" s="18">
        <v>8</v>
      </c>
      <c r="G12" s="100">
        <v>0.1375</v>
      </c>
    </row>
    <row r="13" spans="1:7" ht="12.75">
      <c r="A13" s="72" t="s">
        <v>71</v>
      </c>
      <c r="B13" s="72" t="s">
        <v>72</v>
      </c>
      <c r="C13" s="72" t="s">
        <v>45</v>
      </c>
      <c r="D13" s="73" t="s">
        <v>26</v>
      </c>
      <c r="E13" s="18">
        <v>80</v>
      </c>
      <c r="F13" s="18">
        <v>9</v>
      </c>
      <c r="G13" s="100">
        <v>0.1388888888888889</v>
      </c>
    </row>
    <row r="14" spans="1:7" ht="12.75">
      <c r="A14" s="71" t="s">
        <v>57</v>
      </c>
      <c r="B14" s="71" t="s">
        <v>58</v>
      </c>
      <c r="C14" s="72" t="s">
        <v>59</v>
      </c>
      <c r="D14" s="73" t="s">
        <v>26</v>
      </c>
      <c r="E14" s="18">
        <v>80</v>
      </c>
      <c r="F14" s="18">
        <v>10</v>
      </c>
      <c r="G14" s="100">
        <v>0.19166666666666665</v>
      </c>
    </row>
    <row r="15" spans="1:7" ht="12.75">
      <c r="A15" s="71" t="s">
        <v>40</v>
      </c>
      <c r="B15" s="71" t="s">
        <v>41</v>
      </c>
      <c r="C15" s="72" t="s">
        <v>42</v>
      </c>
      <c r="D15" s="73" t="s">
        <v>26</v>
      </c>
      <c r="E15" s="18">
        <v>75</v>
      </c>
      <c r="F15" s="18">
        <v>11</v>
      </c>
      <c r="G15" s="100">
        <v>0.125</v>
      </c>
    </row>
    <row r="16" spans="1:7" ht="12.75">
      <c r="A16" s="71" t="s">
        <v>29</v>
      </c>
      <c r="B16" s="71" t="s">
        <v>30</v>
      </c>
      <c r="C16" s="72" t="s">
        <v>31</v>
      </c>
      <c r="D16" s="73" t="s">
        <v>26</v>
      </c>
      <c r="E16" s="18">
        <v>75</v>
      </c>
      <c r="F16" s="18">
        <v>12</v>
      </c>
      <c r="G16" s="100">
        <v>0.14166666666666666</v>
      </c>
    </row>
    <row r="17" spans="1:7" ht="12.75">
      <c r="A17" s="71" t="s">
        <v>34</v>
      </c>
      <c r="B17" s="71" t="s">
        <v>35</v>
      </c>
      <c r="C17" s="72" t="s">
        <v>36</v>
      </c>
      <c r="D17" s="73" t="s">
        <v>26</v>
      </c>
      <c r="E17" s="18">
        <v>75</v>
      </c>
      <c r="F17" s="18">
        <v>13</v>
      </c>
      <c r="G17" s="100">
        <v>0.14305555555555557</v>
      </c>
    </row>
    <row r="18" spans="1:7" ht="12.75">
      <c r="A18" s="71" t="s">
        <v>37</v>
      </c>
      <c r="B18" s="71" t="s">
        <v>38</v>
      </c>
      <c r="C18" s="72" t="s">
        <v>39</v>
      </c>
      <c r="D18" s="73" t="s">
        <v>26</v>
      </c>
      <c r="E18" s="18">
        <v>70</v>
      </c>
      <c r="F18" s="18">
        <v>13</v>
      </c>
      <c r="G18" s="100">
        <v>0.12847222222222224</v>
      </c>
    </row>
    <row r="19" spans="1:7" ht="12.75">
      <c r="A19" s="71" t="s">
        <v>43</v>
      </c>
      <c r="B19" s="71" t="s">
        <v>44</v>
      </c>
      <c r="C19" s="72" t="s">
        <v>45</v>
      </c>
      <c r="D19" s="73" t="s">
        <v>26</v>
      </c>
      <c r="E19" s="18">
        <v>75</v>
      </c>
      <c r="F19" s="18">
        <v>14</v>
      </c>
      <c r="G19" s="100">
        <v>0.14375</v>
      </c>
    </row>
    <row r="20" spans="1:7" ht="12.75">
      <c r="A20" s="71" t="s">
        <v>68</v>
      </c>
      <c r="B20" s="71" t="s">
        <v>69</v>
      </c>
      <c r="C20" s="72" t="s">
        <v>39</v>
      </c>
      <c r="D20" s="73" t="s">
        <v>26</v>
      </c>
      <c r="E20" s="18">
        <v>70</v>
      </c>
      <c r="F20" s="18">
        <v>14</v>
      </c>
      <c r="G20" s="100">
        <v>0.13055555555555556</v>
      </c>
    </row>
    <row r="21" spans="1:7" ht="12.75">
      <c r="A21" s="71" t="s">
        <v>64</v>
      </c>
      <c r="B21" s="71" t="s">
        <v>65</v>
      </c>
      <c r="C21" s="72" t="s">
        <v>36</v>
      </c>
      <c r="D21" s="73" t="s">
        <v>26</v>
      </c>
      <c r="E21" s="18">
        <v>55</v>
      </c>
      <c r="F21" s="18">
        <v>15</v>
      </c>
      <c r="G21" s="100">
        <v>0.17916666666666667</v>
      </c>
    </row>
    <row r="22" ht="12.75">
      <c r="G22" s="101"/>
    </row>
    <row r="23" spans="1:7" ht="12.75">
      <c r="A23" s="71" t="s">
        <v>73</v>
      </c>
      <c r="B23" s="71" t="s">
        <v>52</v>
      </c>
      <c r="C23" s="72" t="s">
        <v>25</v>
      </c>
      <c r="D23" s="73" t="s">
        <v>74</v>
      </c>
      <c r="E23" s="18">
        <v>100</v>
      </c>
      <c r="F23" s="55">
        <v>1</v>
      </c>
      <c r="G23" s="100">
        <v>0.1375</v>
      </c>
    </row>
    <row r="24" spans="1:7" ht="12.75">
      <c r="A24" s="71" t="s">
        <v>90</v>
      </c>
      <c r="B24" s="71" t="s">
        <v>91</v>
      </c>
      <c r="C24" s="72" t="s">
        <v>92</v>
      </c>
      <c r="D24" s="73" t="s">
        <v>74</v>
      </c>
      <c r="E24" s="18">
        <v>95</v>
      </c>
      <c r="F24" s="55">
        <v>2</v>
      </c>
      <c r="G24" s="100">
        <v>0.15277777777777776</v>
      </c>
    </row>
    <row r="25" spans="1:7" ht="12.75">
      <c r="A25" s="71" t="s">
        <v>84</v>
      </c>
      <c r="B25" s="71" t="s">
        <v>85</v>
      </c>
      <c r="C25" s="72" t="s">
        <v>42</v>
      </c>
      <c r="D25" s="73" t="s">
        <v>74</v>
      </c>
      <c r="E25" s="18">
        <v>85</v>
      </c>
      <c r="F25" s="55">
        <v>3</v>
      </c>
      <c r="G25" s="100">
        <v>0.08958333333333333</v>
      </c>
    </row>
    <row r="26" spans="1:7" ht="12.75">
      <c r="A26" s="71" t="s">
        <v>79</v>
      </c>
      <c r="B26" s="71" t="s">
        <v>80</v>
      </c>
      <c r="C26" s="72" t="s">
        <v>39</v>
      </c>
      <c r="D26" s="73" t="s">
        <v>74</v>
      </c>
      <c r="E26" s="18">
        <v>85</v>
      </c>
      <c r="F26" s="18">
        <v>4</v>
      </c>
      <c r="G26" s="100">
        <v>0.12222222222222223</v>
      </c>
    </row>
    <row r="27" spans="1:7" ht="12.75">
      <c r="A27" s="71" t="s">
        <v>97</v>
      </c>
      <c r="B27" s="71" t="s">
        <v>98</v>
      </c>
      <c r="C27" s="72" t="s">
        <v>59</v>
      </c>
      <c r="D27" s="73" t="s">
        <v>74</v>
      </c>
      <c r="E27" s="18">
        <v>85</v>
      </c>
      <c r="F27" s="18">
        <v>5</v>
      </c>
      <c r="G27" s="100">
        <v>0.15833333333333333</v>
      </c>
    </row>
    <row r="28" spans="1:7" ht="12.75">
      <c r="A28" s="71" t="s">
        <v>75</v>
      </c>
      <c r="B28" s="71" t="s">
        <v>76</v>
      </c>
      <c r="C28" s="72" t="s">
        <v>31</v>
      </c>
      <c r="D28" s="73" t="s">
        <v>74</v>
      </c>
      <c r="E28" s="18">
        <v>85</v>
      </c>
      <c r="F28" s="18">
        <v>6</v>
      </c>
      <c r="G28" s="100">
        <v>0.16111111111111112</v>
      </c>
    </row>
    <row r="29" spans="1:7" ht="12.75">
      <c r="A29" s="71" t="s">
        <v>93</v>
      </c>
      <c r="B29" s="71" t="s">
        <v>94</v>
      </c>
      <c r="C29" s="72" t="s">
        <v>36</v>
      </c>
      <c r="D29" s="73" t="s">
        <v>74</v>
      </c>
      <c r="E29" s="18">
        <v>85</v>
      </c>
      <c r="F29" s="18">
        <v>7</v>
      </c>
      <c r="G29" s="100">
        <v>0.17916666666666667</v>
      </c>
    </row>
    <row r="30" spans="1:7" ht="12.75">
      <c r="A30" s="71" t="s">
        <v>81</v>
      </c>
      <c r="B30" s="71" t="s">
        <v>47</v>
      </c>
      <c r="C30" s="72" t="s">
        <v>36</v>
      </c>
      <c r="D30" s="73" t="s">
        <v>74</v>
      </c>
      <c r="E30" s="18">
        <v>75</v>
      </c>
      <c r="F30" s="18">
        <v>8</v>
      </c>
      <c r="G30" s="100">
        <v>0.22291666666666665</v>
      </c>
    </row>
    <row r="31" spans="1:7" ht="12.75">
      <c r="A31" s="40" t="s">
        <v>60</v>
      </c>
      <c r="B31" s="40" t="s">
        <v>141</v>
      </c>
      <c r="C31" s="40" t="s">
        <v>62</v>
      </c>
      <c r="D31" s="73" t="s">
        <v>74</v>
      </c>
      <c r="E31" s="18">
        <v>70</v>
      </c>
      <c r="F31" s="18">
        <v>9</v>
      </c>
      <c r="G31" s="100">
        <v>0.1840277777777778</v>
      </c>
    </row>
    <row r="32" spans="1:7" ht="12.75">
      <c r="A32" s="71" t="s">
        <v>101</v>
      </c>
      <c r="B32" s="71" t="s">
        <v>24</v>
      </c>
      <c r="C32" s="72" t="s">
        <v>102</v>
      </c>
      <c r="D32" s="73" t="s">
        <v>74</v>
      </c>
      <c r="E32" s="18">
        <v>70</v>
      </c>
      <c r="F32" s="18">
        <v>10</v>
      </c>
      <c r="G32" s="100">
        <v>0.19652777777777777</v>
      </c>
    </row>
    <row r="33" spans="1:7" ht="12.75">
      <c r="A33" s="71" t="s">
        <v>77</v>
      </c>
      <c r="B33" s="71" t="s">
        <v>78</v>
      </c>
      <c r="C33" s="72" t="s">
        <v>50</v>
      </c>
      <c r="D33" s="73" t="s">
        <v>74</v>
      </c>
      <c r="E33" s="18">
        <v>65</v>
      </c>
      <c r="F33" s="18">
        <v>11</v>
      </c>
      <c r="G33" s="100">
        <v>0.13055555555555556</v>
      </c>
    </row>
    <row r="34" spans="1:7" ht="12.75">
      <c r="A34" s="71" t="s">
        <v>63</v>
      </c>
      <c r="B34" s="71" t="s">
        <v>130</v>
      </c>
      <c r="C34" s="71" t="s">
        <v>131</v>
      </c>
      <c r="D34" s="68" t="s">
        <v>74</v>
      </c>
      <c r="E34" s="18">
        <v>60</v>
      </c>
      <c r="F34" s="18">
        <v>12</v>
      </c>
      <c r="G34" s="100">
        <v>0.13055555555555556</v>
      </c>
    </row>
    <row r="35" spans="1:7" ht="12.75">
      <c r="A35" s="71" t="s">
        <v>88</v>
      </c>
      <c r="B35" s="71" t="s">
        <v>89</v>
      </c>
      <c r="C35" s="72" t="s">
        <v>62</v>
      </c>
      <c r="D35" s="73" t="s">
        <v>74</v>
      </c>
      <c r="E35" s="18">
        <v>60</v>
      </c>
      <c r="F35" s="18">
        <v>13</v>
      </c>
      <c r="G35" s="100">
        <v>0.15347222222222223</v>
      </c>
    </row>
    <row r="36" spans="1:7" ht="12.75">
      <c r="A36" s="71" t="s">
        <v>95</v>
      </c>
      <c r="B36" s="71" t="s">
        <v>96</v>
      </c>
      <c r="C36" s="72" t="s">
        <v>92</v>
      </c>
      <c r="D36" s="73" t="s">
        <v>74</v>
      </c>
      <c r="E36" s="18">
        <v>60</v>
      </c>
      <c r="F36" s="18">
        <v>14</v>
      </c>
      <c r="G36" s="100">
        <v>0.16597222222222222</v>
      </c>
    </row>
    <row r="37" spans="1:7" ht="12.75">
      <c r="A37" s="71" t="s">
        <v>99</v>
      </c>
      <c r="B37" s="71" t="s">
        <v>100</v>
      </c>
      <c r="C37" s="72" t="s">
        <v>31</v>
      </c>
      <c r="D37" s="73" t="s">
        <v>74</v>
      </c>
      <c r="E37" s="18">
        <v>60</v>
      </c>
      <c r="F37" s="18">
        <v>15</v>
      </c>
      <c r="G37" s="100">
        <v>0.1840277777777778</v>
      </c>
    </row>
    <row r="38" spans="1:7" ht="12.75">
      <c r="A38" s="71" t="s">
        <v>82</v>
      </c>
      <c r="B38" s="71" t="s">
        <v>67</v>
      </c>
      <c r="C38" s="72" t="s">
        <v>50</v>
      </c>
      <c r="D38" s="73" t="s">
        <v>74</v>
      </c>
      <c r="E38" s="18">
        <v>55</v>
      </c>
      <c r="F38" s="18">
        <v>16</v>
      </c>
      <c r="G38" s="100">
        <v>0.14930555555555555</v>
      </c>
    </row>
    <row r="39" spans="1:7" ht="12.75">
      <c r="A39" s="71" t="s">
        <v>83</v>
      </c>
      <c r="B39" s="71" t="s">
        <v>47</v>
      </c>
      <c r="C39" s="72" t="s">
        <v>31</v>
      </c>
      <c r="D39" s="73" t="s">
        <v>74</v>
      </c>
      <c r="E39" s="18">
        <v>55</v>
      </c>
      <c r="F39" s="18">
        <v>17</v>
      </c>
      <c r="G39" s="100">
        <v>0.1638888888888889</v>
      </c>
    </row>
    <row r="40" spans="1:7" ht="12.75">
      <c r="A40" s="71" t="s">
        <v>66</v>
      </c>
      <c r="B40" s="71" t="s">
        <v>67</v>
      </c>
      <c r="C40" s="72" t="s">
        <v>50</v>
      </c>
      <c r="D40" s="73" t="s">
        <v>74</v>
      </c>
      <c r="E40" s="18">
        <v>50</v>
      </c>
      <c r="F40" s="18">
        <v>18</v>
      </c>
      <c r="G40" s="100">
        <v>0.1375</v>
      </c>
    </row>
    <row r="41" spans="1:7" ht="12.75">
      <c r="A41" s="71" t="s">
        <v>105</v>
      </c>
      <c r="B41" s="71" t="s">
        <v>47</v>
      </c>
      <c r="C41" s="72" t="s">
        <v>36</v>
      </c>
      <c r="D41" s="73" t="s">
        <v>74</v>
      </c>
      <c r="E41" s="18">
        <v>40</v>
      </c>
      <c r="F41" s="18">
        <v>19</v>
      </c>
      <c r="G41" s="100">
        <v>0.17361111111111113</v>
      </c>
    </row>
    <row r="42" spans="1:7" ht="12.75">
      <c r="A42" s="71" t="s">
        <v>104</v>
      </c>
      <c r="B42" s="71" t="s">
        <v>91</v>
      </c>
      <c r="C42" s="72" t="s">
        <v>39</v>
      </c>
      <c r="D42" s="73" t="s">
        <v>74</v>
      </c>
      <c r="E42" s="18">
        <v>40</v>
      </c>
      <c r="F42" s="18">
        <v>20</v>
      </c>
      <c r="G42" s="100">
        <v>0.18472222222222223</v>
      </c>
    </row>
    <row r="43" spans="1:7" ht="12.75">
      <c r="A43" s="71" t="s">
        <v>86</v>
      </c>
      <c r="B43" s="71" t="s">
        <v>87</v>
      </c>
      <c r="C43" s="72" t="s">
        <v>62</v>
      </c>
      <c r="D43" s="73" t="s">
        <v>74</v>
      </c>
      <c r="E43" s="18">
        <v>35</v>
      </c>
      <c r="F43" s="18">
        <v>21</v>
      </c>
      <c r="G43" s="100">
        <v>0.17152777777777775</v>
      </c>
    </row>
    <row r="44" spans="1:7" ht="12.75">
      <c r="A44" s="71" t="s">
        <v>103</v>
      </c>
      <c r="B44" s="71" t="s">
        <v>91</v>
      </c>
      <c r="C44" s="72" t="s">
        <v>62</v>
      </c>
      <c r="D44" s="73" t="s">
        <v>74</v>
      </c>
      <c r="E44" s="18">
        <v>30</v>
      </c>
      <c r="F44" s="18">
        <v>22</v>
      </c>
      <c r="G44" s="100">
        <v>0.15208333333333332</v>
      </c>
    </row>
    <row r="45" spans="1:7" s="106" customFormat="1" ht="12.75">
      <c r="A45" s="103"/>
      <c r="B45" s="103"/>
      <c r="C45" s="104"/>
      <c r="D45" s="105"/>
      <c r="G45" s="107"/>
    </row>
    <row r="46" spans="1:7" ht="12.75">
      <c r="A46" s="71" t="s">
        <v>114</v>
      </c>
      <c r="B46" s="71" t="s">
        <v>115</v>
      </c>
      <c r="C46" s="72" t="s">
        <v>50</v>
      </c>
      <c r="D46" s="73" t="s">
        <v>108</v>
      </c>
      <c r="E46" s="18">
        <v>95</v>
      </c>
      <c r="F46" s="55">
        <v>1</v>
      </c>
      <c r="G46" s="100">
        <v>0.11388888888888889</v>
      </c>
    </row>
    <row r="47" spans="1:7" ht="12.75">
      <c r="A47" s="71" t="s">
        <v>106</v>
      </c>
      <c r="B47" s="71" t="s">
        <v>107</v>
      </c>
      <c r="C47" s="72" t="s">
        <v>59</v>
      </c>
      <c r="D47" s="73" t="s">
        <v>108</v>
      </c>
      <c r="E47" s="18">
        <v>95</v>
      </c>
      <c r="F47" s="55">
        <v>2</v>
      </c>
      <c r="G47" s="100">
        <v>0.18819444444444444</v>
      </c>
    </row>
    <row r="48" spans="1:7" ht="12.75">
      <c r="A48" s="71" t="s">
        <v>112</v>
      </c>
      <c r="B48" s="71" t="s">
        <v>113</v>
      </c>
      <c r="C48" s="72" t="s">
        <v>50</v>
      </c>
      <c r="D48" s="73" t="s">
        <v>108</v>
      </c>
      <c r="E48" s="18">
        <v>90</v>
      </c>
      <c r="F48" s="55">
        <v>3</v>
      </c>
      <c r="G48" s="100">
        <v>0.09930555555555555</v>
      </c>
    </row>
    <row r="49" spans="1:7" ht="12.75">
      <c r="A49" s="71" t="s">
        <v>109</v>
      </c>
      <c r="B49" s="71" t="s">
        <v>110</v>
      </c>
      <c r="C49" s="72" t="s">
        <v>36</v>
      </c>
      <c r="D49" s="73" t="s">
        <v>108</v>
      </c>
      <c r="E49" s="18">
        <v>85</v>
      </c>
      <c r="F49" s="18">
        <v>4</v>
      </c>
      <c r="G49" s="100">
        <v>0.08402777777777777</v>
      </c>
    </row>
    <row r="50" spans="1:7" ht="12.75">
      <c r="A50" s="71" t="s">
        <v>111</v>
      </c>
      <c r="B50" s="71" t="s">
        <v>78</v>
      </c>
      <c r="C50" s="72" t="s">
        <v>31</v>
      </c>
      <c r="D50" s="73" t="s">
        <v>108</v>
      </c>
      <c r="E50" s="18">
        <v>85</v>
      </c>
      <c r="F50" s="18">
        <v>5</v>
      </c>
      <c r="G50" s="100">
        <v>0.14930555555555555</v>
      </c>
    </row>
    <row r="51" spans="1:7" ht="12.75">
      <c r="A51" s="71" t="s">
        <v>127</v>
      </c>
      <c r="B51" s="71" t="s">
        <v>56</v>
      </c>
      <c r="C51" s="72" t="s">
        <v>92</v>
      </c>
      <c r="D51" s="73" t="s">
        <v>108</v>
      </c>
      <c r="E51" s="18">
        <v>75</v>
      </c>
      <c r="F51" s="18">
        <v>7</v>
      </c>
      <c r="G51" s="100">
        <v>0.1388888888888889</v>
      </c>
    </row>
    <row r="52" spans="1:7" ht="12.75">
      <c r="A52" s="71" t="s">
        <v>128</v>
      </c>
      <c r="B52" s="71" t="s">
        <v>129</v>
      </c>
      <c r="C52" s="72" t="s">
        <v>42</v>
      </c>
      <c r="D52" s="73" t="s">
        <v>108</v>
      </c>
      <c r="E52" s="18">
        <v>75</v>
      </c>
      <c r="F52" s="18">
        <v>6</v>
      </c>
      <c r="G52" s="100">
        <v>0.10208333333333335</v>
      </c>
    </row>
    <row r="53" spans="1:7" ht="12.75">
      <c r="A53" s="71" t="s">
        <v>121</v>
      </c>
      <c r="B53" s="71" t="s">
        <v>122</v>
      </c>
      <c r="C53" s="72" t="s">
        <v>36</v>
      </c>
      <c r="D53" s="73" t="s">
        <v>108</v>
      </c>
      <c r="E53" s="18">
        <v>75</v>
      </c>
      <c r="F53" s="18">
        <v>8</v>
      </c>
      <c r="G53" s="100">
        <v>0.175</v>
      </c>
    </row>
    <row r="54" spans="1:7" ht="12.75">
      <c r="A54" s="71" t="s">
        <v>116</v>
      </c>
      <c r="B54" s="71" t="s">
        <v>117</v>
      </c>
      <c r="C54" s="72" t="s">
        <v>59</v>
      </c>
      <c r="D54" s="73" t="s">
        <v>108</v>
      </c>
      <c r="E54" s="18">
        <v>70</v>
      </c>
      <c r="F54" s="18">
        <v>10</v>
      </c>
      <c r="G54" s="100">
        <v>0.16805555555555554</v>
      </c>
    </row>
    <row r="55" spans="1:7" ht="12.75">
      <c r="A55" s="71" t="s">
        <v>123</v>
      </c>
      <c r="B55" s="71" t="s">
        <v>124</v>
      </c>
      <c r="C55" s="72" t="s">
        <v>39</v>
      </c>
      <c r="D55" s="73" t="s">
        <v>108</v>
      </c>
      <c r="E55" s="18">
        <v>70</v>
      </c>
      <c r="F55" s="18">
        <v>9</v>
      </c>
      <c r="G55" s="100">
        <v>0.16666666666666666</v>
      </c>
    </row>
    <row r="56" spans="1:7" ht="12.75">
      <c r="A56" s="71" t="s">
        <v>118</v>
      </c>
      <c r="B56" s="71" t="s">
        <v>119</v>
      </c>
      <c r="C56" s="72" t="s">
        <v>36</v>
      </c>
      <c r="D56" s="73" t="s">
        <v>108</v>
      </c>
      <c r="E56" s="18">
        <v>55</v>
      </c>
      <c r="F56" s="18">
        <v>11</v>
      </c>
      <c r="G56" s="100">
        <v>0.19236111111111112</v>
      </c>
    </row>
    <row r="57" spans="1:7" ht="12.75">
      <c r="A57" s="71" t="s">
        <v>120</v>
      </c>
      <c r="B57" s="71" t="s">
        <v>67</v>
      </c>
      <c r="C57" s="72" t="s">
        <v>50</v>
      </c>
      <c r="D57" s="73" t="s">
        <v>108</v>
      </c>
      <c r="E57" s="18">
        <v>50</v>
      </c>
      <c r="F57" s="18">
        <v>12</v>
      </c>
      <c r="G57" s="100">
        <v>0.11527777777777777</v>
      </c>
    </row>
    <row r="58" spans="1:7" ht="12.75">
      <c r="A58" s="71" t="s">
        <v>125</v>
      </c>
      <c r="B58" s="71" t="s">
        <v>72</v>
      </c>
      <c r="C58" s="72" t="s">
        <v>126</v>
      </c>
      <c r="D58" s="73" t="s">
        <v>108</v>
      </c>
      <c r="E58" s="18">
        <v>35</v>
      </c>
      <c r="F58" s="18">
        <v>13</v>
      </c>
      <c r="G58" s="100">
        <v>0.2034722222222222</v>
      </c>
    </row>
  </sheetData>
  <mergeCells count="3">
    <mergeCell ref="A1:N1"/>
    <mergeCell ref="V1:AI1"/>
    <mergeCell ref="E3:F3"/>
  </mergeCells>
  <printOptions/>
  <pageMargins left="1.1811023622047245" right="0.7874015748031497" top="0.3937007874015748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2"/>
  <sheetViews>
    <sheetView workbookViewId="0" topLeftCell="R1">
      <selection activeCell="AF7" sqref="AF7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4.8515625" style="6" customWidth="1"/>
    <col min="5" max="5" width="7.57421875" style="1" customWidth="1"/>
    <col min="6" max="6" width="4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140625" style="1" customWidth="1"/>
    <col min="13" max="13" width="6.7109375" style="7" customWidth="1"/>
    <col min="14" max="14" width="3.5742187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7.00390625" style="4" customWidth="1"/>
    <col min="19" max="19" width="3.7109375" style="5" customWidth="1"/>
    <col min="20" max="20" width="8.57421875" style="5" customWidth="1"/>
    <col min="21" max="21" width="3.8515625" style="65" customWidth="1"/>
    <col min="22" max="22" width="11.140625" style="25" customWidth="1"/>
    <col min="23" max="23" width="10.00390625" style="25" customWidth="1"/>
    <col min="24" max="24" width="16.8515625" style="43" customWidth="1"/>
    <col min="25" max="25" width="5.57421875" style="30" customWidth="1"/>
    <col min="26" max="26" width="7.421875" style="3" customWidth="1"/>
    <col min="27" max="27" width="7.140625" style="3" customWidth="1"/>
    <col min="28" max="28" width="7.7109375" style="47" customWidth="1"/>
    <col min="29" max="29" width="4.28125" style="6" customWidth="1"/>
    <col min="30" max="30" width="7.140625" style="3" customWidth="1"/>
    <col min="31" max="31" width="8.28125" style="5" customWidth="1"/>
    <col min="32" max="32" width="4.00390625" style="6" customWidth="1"/>
    <col min="33" max="33" width="9.140625" style="4" customWidth="1"/>
    <col min="34" max="34" width="3.421875" style="6" customWidth="1"/>
    <col min="35" max="16384" width="11.421875" style="5" customWidth="1"/>
  </cols>
  <sheetData>
    <row r="1" spans="1:34" s="13" customFormat="1" ht="15.75" customHeight="1">
      <c r="A1" s="135" t="s">
        <v>21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0"/>
      <c r="P1" s="11"/>
      <c r="Q1" s="14"/>
      <c r="R1" s="12" t="s">
        <v>16</v>
      </c>
      <c r="S1" s="51"/>
      <c r="U1" s="64"/>
      <c r="V1" s="131" t="str">
        <f>A1</f>
        <v>Ergebnisliste Deutsche Seniorenmeisterschaften in Sonnenbühl vom 23. - 25. Juli 2004</v>
      </c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1:34" s="13" customFormat="1" ht="15">
      <c r="A2" s="23"/>
      <c r="B2" s="23"/>
      <c r="C2" s="23"/>
      <c r="D2" s="14"/>
      <c r="E2" s="15"/>
      <c r="F2" s="15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U2" s="64"/>
      <c r="V2" s="23"/>
      <c r="W2" s="23"/>
      <c r="X2" s="41"/>
      <c r="Y2" s="29"/>
      <c r="Z2" s="10"/>
      <c r="AA2" s="10"/>
      <c r="AB2" s="44"/>
      <c r="AC2" s="14"/>
      <c r="AD2" s="10"/>
      <c r="AF2" s="14"/>
      <c r="AG2" s="11"/>
      <c r="AH2" s="14"/>
    </row>
    <row r="3" spans="1:34" s="3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132" t="s">
        <v>4</v>
      </c>
      <c r="F3" s="133"/>
      <c r="G3" s="136" t="s">
        <v>5</v>
      </c>
      <c r="H3" s="141"/>
      <c r="I3" s="141"/>
      <c r="J3" s="133"/>
      <c r="K3" s="132" t="s">
        <v>13</v>
      </c>
      <c r="L3" s="133"/>
      <c r="M3" s="132" t="s">
        <v>19</v>
      </c>
      <c r="N3" s="134"/>
      <c r="O3" s="136" t="s">
        <v>18</v>
      </c>
      <c r="P3" s="137"/>
      <c r="Q3" s="138"/>
      <c r="R3" s="139" t="s">
        <v>6</v>
      </c>
      <c r="S3" s="140"/>
      <c r="T3" s="142" t="s">
        <v>7</v>
      </c>
      <c r="U3" s="143"/>
      <c r="V3" s="24" t="s">
        <v>0</v>
      </c>
      <c r="W3" s="24" t="s">
        <v>1</v>
      </c>
      <c r="X3" s="42" t="s">
        <v>2</v>
      </c>
      <c r="Y3" s="31" t="s">
        <v>3</v>
      </c>
      <c r="Z3" s="136" t="s">
        <v>142</v>
      </c>
      <c r="AA3" s="137"/>
      <c r="AB3" s="137"/>
      <c r="AC3" s="138"/>
      <c r="AD3" s="136" t="s">
        <v>8</v>
      </c>
      <c r="AE3" s="137"/>
      <c r="AF3" s="138"/>
      <c r="AG3" s="139" t="s">
        <v>9</v>
      </c>
      <c r="AH3" s="140"/>
    </row>
    <row r="4" spans="1:34" s="34" customFormat="1" ht="13.5" customHeight="1">
      <c r="A4" s="75"/>
      <c r="B4" s="75"/>
      <c r="C4" s="75"/>
      <c r="D4" s="76"/>
      <c r="E4" s="77"/>
      <c r="F4" s="78" t="s">
        <v>17</v>
      </c>
      <c r="G4" s="79" t="s">
        <v>10</v>
      </c>
      <c r="H4" s="80" t="s">
        <v>11</v>
      </c>
      <c r="I4" s="79" t="s">
        <v>12</v>
      </c>
      <c r="J4" s="81" t="s">
        <v>17</v>
      </c>
      <c r="K4" s="82" t="s">
        <v>16</v>
      </c>
      <c r="L4" s="78" t="s">
        <v>17</v>
      </c>
      <c r="M4" s="82" t="s">
        <v>16</v>
      </c>
      <c r="N4" s="78" t="s">
        <v>17</v>
      </c>
      <c r="O4" s="79" t="s">
        <v>14</v>
      </c>
      <c r="P4" s="83" t="s">
        <v>15</v>
      </c>
      <c r="Q4" s="81" t="s">
        <v>17</v>
      </c>
      <c r="R4" s="84"/>
      <c r="S4" s="85" t="s">
        <v>17</v>
      </c>
      <c r="T4" s="75"/>
      <c r="U4" s="81" t="s">
        <v>17</v>
      </c>
      <c r="V4" s="75"/>
      <c r="W4" s="75"/>
      <c r="X4" s="86"/>
      <c r="Y4" s="76"/>
      <c r="Z4" s="79" t="s">
        <v>10</v>
      </c>
      <c r="AA4" s="79" t="s">
        <v>11</v>
      </c>
      <c r="AB4" s="87" t="s">
        <v>12</v>
      </c>
      <c r="AC4" s="81" t="s">
        <v>17</v>
      </c>
      <c r="AD4" s="79" t="s">
        <v>14</v>
      </c>
      <c r="AE4" s="75" t="s">
        <v>15</v>
      </c>
      <c r="AF4" s="81" t="s">
        <v>17</v>
      </c>
      <c r="AG4" s="84"/>
      <c r="AH4" s="81" t="s">
        <v>17</v>
      </c>
    </row>
    <row r="5" spans="1:34" s="13" customFormat="1" ht="13.5" customHeight="1">
      <c r="A5" s="71" t="s">
        <v>27</v>
      </c>
      <c r="B5" s="71" t="s">
        <v>28</v>
      </c>
      <c r="C5" s="72" t="s">
        <v>25</v>
      </c>
      <c r="D5" s="73" t="s">
        <v>26</v>
      </c>
      <c r="E5" s="18">
        <v>100</v>
      </c>
      <c r="F5" s="37">
        <v>1</v>
      </c>
      <c r="G5" s="19">
        <v>53.49</v>
      </c>
      <c r="H5" s="20">
        <v>50.38</v>
      </c>
      <c r="I5" s="19">
        <f aca="true" t="shared" si="0" ref="I5:I21">SUM(G5,H5)</f>
        <v>103.87</v>
      </c>
      <c r="J5" s="49"/>
      <c r="K5" s="21">
        <v>98</v>
      </c>
      <c r="L5" s="37">
        <v>1</v>
      </c>
      <c r="M5" s="21">
        <v>95</v>
      </c>
      <c r="N5" s="37">
        <v>2</v>
      </c>
      <c r="O5" s="19">
        <v>70.73</v>
      </c>
      <c r="P5" s="22">
        <f aca="true" t="shared" si="1" ref="P5:P21">O5*1.5</f>
        <v>106.095</v>
      </c>
      <c r="Q5" s="37">
        <v>1</v>
      </c>
      <c r="R5" s="22" t="s">
        <v>16</v>
      </c>
      <c r="S5" s="50"/>
      <c r="T5" s="22">
        <f aca="true" t="shared" si="2" ref="T5:T20">SUM(E5,I5,K5,M5,P5)</f>
        <v>502.96500000000003</v>
      </c>
      <c r="U5" s="49">
        <v>1</v>
      </c>
      <c r="V5" s="24" t="str">
        <f aca="true" t="shared" si="3" ref="V5:V20">A5</f>
        <v>Ebeling</v>
      </c>
      <c r="W5" s="24" t="str">
        <f aca="true" t="shared" si="4" ref="W5:W20">B5</f>
        <v>Olaf</v>
      </c>
      <c r="X5" s="24" t="str">
        <f aca="true" t="shared" si="5" ref="X5:X20">C5</f>
        <v>Sachsen-Anhalt</v>
      </c>
      <c r="Y5" s="26" t="str">
        <f aca="true" t="shared" si="6" ref="Y5:Y20">D5</f>
        <v>S1</v>
      </c>
      <c r="Z5" s="19">
        <v>68.16</v>
      </c>
      <c r="AA5" s="19">
        <v>65.82</v>
      </c>
      <c r="AB5" s="46">
        <f aca="true" t="shared" si="7" ref="AB5:AB20">SUM(Z5,AA5)</f>
        <v>133.98</v>
      </c>
      <c r="AC5" s="49"/>
      <c r="AD5" s="19">
        <v>109.46</v>
      </c>
      <c r="AE5" s="22">
        <f aca="true" t="shared" si="8" ref="AE5:AE20">AD5*1.5</f>
        <v>164.19</v>
      </c>
      <c r="AF5" s="49">
        <v>1</v>
      </c>
      <c r="AG5" s="22">
        <f aca="true" t="shared" si="9" ref="AG5:AG20">SUM(T5,AB5,AE5)</f>
        <v>801.135</v>
      </c>
      <c r="AH5" s="49">
        <v>1</v>
      </c>
    </row>
    <row r="6" spans="1:34" s="13" customFormat="1" ht="13.5" customHeight="1">
      <c r="A6" s="71" t="s">
        <v>51</v>
      </c>
      <c r="B6" s="71" t="s">
        <v>52</v>
      </c>
      <c r="C6" s="72" t="s">
        <v>25</v>
      </c>
      <c r="D6" s="73" t="s">
        <v>26</v>
      </c>
      <c r="E6" s="18">
        <v>90</v>
      </c>
      <c r="F6" s="37">
        <v>3</v>
      </c>
      <c r="G6" s="19">
        <v>54.08</v>
      </c>
      <c r="H6" s="20">
        <v>52.51</v>
      </c>
      <c r="I6" s="19">
        <f t="shared" si="0"/>
        <v>106.59</v>
      </c>
      <c r="J6" s="49"/>
      <c r="K6" s="8">
        <v>92</v>
      </c>
      <c r="L6" s="49"/>
      <c r="M6" s="21">
        <v>85</v>
      </c>
      <c r="N6" s="37"/>
      <c r="O6" s="19">
        <v>65.53</v>
      </c>
      <c r="P6" s="22">
        <f t="shared" si="1"/>
        <v>98.295</v>
      </c>
      <c r="Q6" s="37"/>
      <c r="R6" s="22" t="s">
        <v>16</v>
      </c>
      <c r="S6" s="70"/>
      <c r="T6" s="22">
        <f t="shared" si="2"/>
        <v>471.88500000000005</v>
      </c>
      <c r="U6" s="49">
        <v>3</v>
      </c>
      <c r="V6" s="24" t="str">
        <f t="shared" si="3"/>
        <v>Urban </v>
      </c>
      <c r="W6" s="24" t="str">
        <f t="shared" si="4"/>
        <v>Wolfgang</v>
      </c>
      <c r="X6" s="24" t="str">
        <f t="shared" si="5"/>
        <v>Sachsen-Anhalt</v>
      </c>
      <c r="Y6" s="26" t="str">
        <f t="shared" si="6"/>
        <v>S1</v>
      </c>
      <c r="Z6" s="19">
        <v>73.62</v>
      </c>
      <c r="AA6" s="19">
        <v>70.35</v>
      </c>
      <c r="AB6" s="46">
        <f t="shared" si="7"/>
        <v>143.97</v>
      </c>
      <c r="AC6" s="49" t="s">
        <v>16</v>
      </c>
      <c r="AD6" s="19">
        <v>103.75</v>
      </c>
      <c r="AE6" s="22">
        <f t="shared" si="8"/>
        <v>155.625</v>
      </c>
      <c r="AF6" s="49"/>
      <c r="AG6" s="22">
        <f t="shared" si="9"/>
        <v>771.48</v>
      </c>
      <c r="AH6" s="49">
        <v>2</v>
      </c>
    </row>
    <row r="7" spans="1:34" s="13" customFormat="1" ht="13.5" customHeight="1">
      <c r="A7" s="71" t="s">
        <v>55</v>
      </c>
      <c r="B7" s="71" t="s">
        <v>56</v>
      </c>
      <c r="C7" s="72" t="s">
        <v>39</v>
      </c>
      <c r="D7" s="73" t="s">
        <v>26</v>
      </c>
      <c r="E7" s="18">
        <v>90</v>
      </c>
      <c r="F7" s="37"/>
      <c r="G7" s="19">
        <v>55.07</v>
      </c>
      <c r="H7" s="20">
        <v>52.52</v>
      </c>
      <c r="I7" s="19">
        <f t="shared" si="0"/>
        <v>107.59</v>
      </c>
      <c r="J7" s="49"/>
      <c r="K7" s="8">
        <v>90</v>
      </c>
      <c r="L7" s="49"/>
      <c r="M7" s="21">
        <v>85</v>
      </c>
      <c r="N7" s="37"/>
      <c r="O7" s="19">
        <v>67.02</v>
      </c>
      <c r="P7" s="22">
        <f t="shared" si="1"/>
        <v>100.53</v>
      </c>
      <c r="Q7" s="49"/>
      <c r="R7" s="22" t="s">
        <v>16</v>
      </c>
      <c r="S7" s="70"/>
      <c r="T7" s="22">
        <f t="shared" si="2"/>
        <v>473.12</v>
      </c>
      <c r="U7" s="49">
        <v>2</v>
      </c>
      <c r="V7" s="24" t="str">
        <f t="shared" si="3"/>
        <v>Dimmerling</v>
      </c>
      <c r="W7" s="24" t="str">
        <f t="shared" si="4"/>
        <v>Gerhard</v>
      </c>
      <c r="X7" s="24" t="str">
        <f t="shared" si="5"/>
        <v>Rheinland Pfalz</v>
      </c>
      <c r="Y7" s="26" t="str">
        <f t="shared" si="6"/>
        <v>S1</v>
      </c>
      <c r="Z7" s="19">
        <v>70.02</v>
      </c>
      <c r="AA7" s="19">
        <v>66.93</v>
      </c>
      <c r="AB7" s="46">
        <f t="shared" si="7"/>
        <v>136.95</v>
      </c>
      <c r="AC7" s="49"/>
      <c r="AD7" s="19">
        <v>104.68</v>
      </c>
      <c r="AE7" s="22">
        <f t="shared" si="8"/>
        <v>157.02</v>
      </c>
      <c r="AF7" s="49">
        <v>3</v>
      </c>
      <c r="AG7" s="22">
        <f t="shared" si="9"/>
        <v>767.0899999999999</v>
      </c>
      <c r="AH7" s="49">
        <v>3</v>
      </c>
    </row>
    <row r="8" spans="1:34" s="13" customFormat="1" ht="13.5" customHeight="1">
      <c r="A8" s="71" t="s">
        <v>53</v>
      </c>
      <c r="B8" s="71" t="s">
        <v>54</v>
      </c>
      <c r="C8" s="72" t="s">
        <v>42</v>
      </c>
      <c r="D8" s="73" t="s">
        <v>26</v>
      </c>
      <c r="E8" s="18">
        <v>85</v>
      </c>
      <c r="F8" s="55"/>
      <c r="G8" s="19">
        <v>50.85</v>
      </c>
      <c r="H8" s="20">
        <v>50.63</v>
      </c>
      <c r="I8" s="19">
        <f t="shared" si="0"/>
        <v>101.48</v>
      </c>
      <c r="J8" s="49"/>
      <c r="K8" s="21">
        <v>82</v>
      </c>
      <c r="L8" s="37"/>
      <c r="M8" s="21">
        <v>55</v>
      </c>
      <c r="N8" s="37"/>
      <c r="O8" s="19">
        <v>69.94</v>
      </c>
      <c r="P8" s="22">
        <f t="shared" si="1"/>
        <v>104.91</v>
      </c>
      <c r="Q8" s="49"/>
      <c r="R8" s="22" t="s">
        <v>16</v>
      </c>
      <c r="S8" s="50"/>
      <c r="T8" s="22">
        <f t="shared" si="2"/>
        <v>428.39</v>
      </c>
      <c r="U8" s="49">
        <v>9</v>
      </c>
      <c r="V8" s="24" t="str">
        <f t="shared" si="3"/>
        <v>Bruthier</v>
      </c>
      <c r="W8" s="24" t="str">
        <f t="shared" si="4"/>
        <v>Andreas</v>
      </c>
      <c r="X8" s="24" t="str">
        <f t="shared" si="5"/>
        <v>Nordrhein-Westfalen</v>
      </c>
      <c r="Y8" s="26" t="str">
        <f t="shared" si="6"/>
        <v>S1</v>
      </c>
      <c r="Z8" s="19">
        <v>76.53</v>
      </c>
      <c r="AA8" s="19">
        <v>76.19</v>
      </c>
      <c r="AB8" s="46">
        <f t="shared" si="7"/>
        <v>152.72</v>
      </c>
      <c r="AC8" s="49">
        <v>1</v>
      </c>
      <c r="AD8" s="19">
        <v>103.02</v>
      </c>
      <c r="AE8" s="22">
        <f t="shared" si="8"/>
        <v>154.53</v>
      </c>
      <c r="AF8" s="54"/>
      <c r="AG8" s="22">
        <f t="shared" si="9"/>
        <v>735.64</v>
      </c>
      <c r="AH8" s="49">
        <v>4</v>
      </c>
    </row>
    <row r="9" spans="1:34" s="13" customFormat="1" ht="13.5" customHeight="1">
      <c r="A9" s="71" t="s">
        <v>48</v>
      </c>
      <c r="B9" s="71" t="s">
        <v>49</v>
      </c>
      <c r="C9" s="72" t="s">
        <v>50</v>
      </c>
      <c r="D9" s="73" t="s">
        <v>26</v>
      </c>
      <c r="E9" s="18">
        <v>80</v>
      </c>
      <c r="F9" s="37"/>
      <c r="G9" s="19">
        <v>49.92</v>
      </c>
      <c r="H9" s="20">
        <v>49.09</v>
      </c>
      <c r="I9" s="19">
        <f t="shared" si="0"/>
        <v>99.01</v>
      </c>
      <c r="J9" s="49"/>
      <c r="K9" s="21">
        <v>94</v>
      </c>
      <c r="L9" s="37">
        <v>3</v>
      </c>
      <c r="M9" s="21">
        <v>90</v>
      </c>
      <c r="N9" s="37">
        <v>3</v>
      </c>
      <c r="O9" s="19">
        <v>61.26</v>
      </c>
      <c r="P9" s="22">
        <f t="shared" si="1"/>
        <v>91.89</v>
      </c>
      <c r="Q9" s="37"/>
      <c r="R9" s="22" t="s">
        <v>16</v>
      </c>
      <c r="S9" s="50"/>
      <c r="T9" s="22">
        <f t="shared" si="2"/>
        <v>454.9</v>
      </c>
      <c r="U9" s="49">
        <v>4</v>
      </c>
      <c r="V9" s="24" t="str">
        <f t="shared" si="3"/>
        <v>Hörl junior</v>
      </c>
      <c r="W9" s="24" t="str">
        <f t="shared" si="4"/>
        <v>Rudolf</v>
      </c>
      <c r="X9" s="24" t="str">
        <f t="shared" si="5"/>
        <v>Bayern</v>
      </c>
      <c r="Y9" s="26" t="str">
        <f t="shared" si="6"/>
        <v>S1</v>
      </c>
      <c r="Z9" s="19">
        <v>63.14</v>
      </c>
      <c r="AA9" s="19">
        <v>58.98</v>
      </c>
      <c r="AB9" s="46">
        <f t="shared" si="7"/>
        <v>122.12</v>
      </c>
      <c r="AC9" s="49" t="s">
        <v>16</v>
      </c>
      <c r="AD9" s="19">
        <v>104.8</v>
      </c>
      <c r="AE9" s="22">
        <f t="shared" si="8"/>
        <v>157.2</v>
      </c>
      <c r="AF9" s="49">
        <v>2</v>
      </c>
      <c r="AG9" s="22">
        <f t="shared" si="9"/>
        <v>734.22</v>
      </c>
      <c r="AH9" s="49">
        <v>5</v>
      </c>
    </row>
    <row r="10" spans="1:34" s="13" customFormat="1" ht="13.5" customHeight="1">
      <c r="A10" s="71" t="s">
        <v>34</v>
      </c>
      <c r="B10" s="71" t="s">
        <v>35</v>
      </c>
      <c r="C10" s="72" t="s">
        <v>36</v>
      </c>
      <c r="D10" s="73" t="s">
        <v>26</v>
      </c>
      <c r="E10" s="18">
        <v>75</v>
      </c>
      <c r="F10" s="37"/>
      <c r="G10" s="19">
        <v>49</v>
      </c>
      <c r="H10" s="20">
        <v>44.62</v>
      </c>
      <c r="I10" s="19">
        <f t="shared" si="0"/>
        <v>93.62</v>
      </c>
      <c r="J10" s="49"/>
      <c r="K10" s="8">
        <v>88</v>
      </c>
      <c r="L10" s="54"/>
      <c r="M10" s="21">
        <v>95</v>
      </c>
      <c r="N10" s="37">
        <v>1</v>
      </c>
      <c r="O10" s="19">
        <v>63.1</v>
      </c>
      <c r="P10" s="22">
        <f t="shared" si="1"/>
        <v>94.65</v>
      </c>
      <c r="Q10" s="54"/>
      <c r="R10" s="22" t="s">
        <v>16</v>
      </c>
      <c r="S10" s="70"/>
      <c r="T10" s="22">
        <f t="shared" si="2"/>
        <v>446.27</v>
      </c>
      <c r="U10" s="49">
        <v>6</v>
      </c>
      <c r="V10" s="24" t="str">
        <f t="shared" si="3"/>
        <v>Behlert</v>
      </c>
      <c r="W10" s="24" t="str">
        <f t="shared" si="4"/>
        <v>Detlef</v>
      </c>
      <c r="X10" s="24" t="str">
        <f t="shared" si="5"/>
        <v>Berlin</v>
      </c>
      <c r="Y10" s="26" t="str">
        <f t="shared" si="6"/>
        <v>S1</v>
      </c>
      <c r="Z10" s="19">
        <v>66.22</v>
      </c>
      <c r="AA10" s="19">
        <v>63.04</v>
      </c>
      <c r="AB10" s="46">
        <f t="shared" si="7"/>
        <v>129.26</v>
      </c>
      <c r="AC10" s="54"/>
      <c r="AD10" s="19">
        <v>99.21</v>
      </c>
      <c r="AE10" s="22">
        <f t="shared" si="8"/>
        <v>148.815</v>
      </c>
      <c r="AF10" s="49"/>
      <c r="AG10" s="22">
        <f t="shared" si="9"/>
        <v>724.345</v>
      </c>
      <c r="AH10" s="49">
        <v>6</v>
      </c>
    </row>
    <row r="11" spans="1:34" s="13" customFormat="1" ht="13.5" customHeight="1">
      <c r="A11" s="71" t="s">
        <v>40</v>
      </c>
      <c r="B11" s="71" t="s">
        <v>41</v>
      </c>
      <c r="C11" s="72" t="s">
        <v>42</v>
      </c>
      <c r="D11" s="73" t="s">
        <v>26</v>
      </c>
      <c r="E11" s="18">
        <v>75</v>
      </c>
      <c r="F11" s="37"/>
      <c r="G11" s="19">
        <v>51.37</v>
      </c>
      <c r="H11" s="20">
        <v>49.9</v>
      </c>
      <c r="I11" s="19">
        <f t="shared" si="0"/>
        <v>101.27</v>
      </c>
      <c r="J11" s="49"/>
      <c r="K11" s="21">
        <v>80</v>
      </c>
      <c r="L11" s="37"/>
      <c r="M11" s="21">
        <v>60</v>
      </c>
      <c r="N11" s="37"/>
      <c r="O11" s="19">
        <v>69.38</v>
      </c>
      <c r="P11" s="22">
        <f t="shared" si="1"/>
        <v>104.07</v>
      </c>
      <c r="Q11" s="49"/>
      <c r="R11" s="22" t="s">
        <v>16</v>
      </c>
      <c r="S11" s="50"/>
      <c r="T11" s="22">
        <f t="shared" si="2"/>
        <v>420.34</v>
      </c>
      <c r="U11" s="49">
        <v>11</v>
      </c>
      <c r="V11" s="24" t="str">
        <f t="shared" si="3"/>
        <v>Bettin</v>
      </c>
      <c r="W11" s="24" t="str">
        <f t="shared" si="4"/>
        <v>Armin</v>
      </c>
      <c r="X11" s="24" t="str">
        <f t="shared" si="5"/>
        <v>Nordrhein-Westfalen</v>
      </c>
      <c r="Y11" s="26" t="str">
        <f t="shared" si="6"/>
        <v>S1</v>
      </c>
      <c r="Z11" s="19">
        <v>67.54</v>
      </c>
      <c r="AA11" s="19">
        <v>66.3</v>
      </c>
      <c r="AB11" s="46">
        <f t="shared" si="7"/>
        <v>133.84</v>
      </c>
      <c r="AC11" s="49"/>
      <c r="AD11" s="19">
        <v>101.87</v>
      </c>
      <c r="AE11" s="22">
        <f t="shared" si="8"/>
        <v>152.805</v>
      </c>
      <c r="AF11" s="49"/>
      <c r="AG11" s="22">
        <f t="shared" si="9"/>
        <v>706.9849999999999</v>
      </c>
      <c r="AH11" s="49">
        <v>7</v>
      </c>
    </row>
    <row r="12" spans="1:34" s="13" customFormat="1" ht="13.5" customHeight="1">
      <c r="A12" s="71" t="s">
        <v>37</v>
      </c>
      <c r="B12" s="71" t="s">
        <v>38</v>
      </c>
      <c r="C12" s="72" t="s">
        <v>39</v>
      </c>
      <c r="D12" s="73" t="s">
        <v>26</v>
      </c>
      <c r="E12" s="18">
        <v>70</v>
      </c>
      <c r="F12" s="37"/>
      <c r="G12" s="19">
        <v>53.21</v>
      </c>
      <c r="H12" s="20">
        <v>48.81</v>
      </c>
      <c r="I12" s="19">
        <f t="shared" si="0"/>
        <v>102.02000000000001</v>
      </c>
      <c r="J12" s="49"/>
      <c r="K12" s="21">
        <v>84</v>
      </c>
      <c r="L12" s="55"/>
      <c r="M12" s="21">
        <v>75</v>
      </c>
      <c r="N12" s="55"/>
      <c r="O12" s="19">
        <v>65.53</v>
      </c>
      <c r="P12" s="22">
        <f t="shared" si="1"/>
        <v>98.295</v>
      </c>
      <c r="Q12" s="37"/>
      <c r="R12" s="22" t="s">
        <v>16</v>
      </c>
      <c r="S12" s="50"/>
      <c r="T12" s="22">
        <f t="shared" si="2"/>
        <v>429.315</v>
      </c>
      <c r="U12" s="49">
        <v>8</v>
      </c>
      <c r="V12" s="24" t="str">
        <f t="shared" si="3"/>
        <v>Hunsinger</v>
      </c>
      <c r="W12" s="24" t="str">
        <f t="shared" si="4"/>
        <v>Josef</v>
      </c>
      <c r="X12" s="24" t="str">
        <f t="shared" si="5"/>
        <v>Rheinland Pfalz</v>
      </c>
      <c r="Y12" s="26" t="str">
        <f t="shared" si="6"/>
        <v>S1</v>
      </c>
      <c r="Z12" s="19">
        <v>73.05</v>
      </c>
      <c r="AA12" s="8">
        <v>72.65</v>
      </c>
      <c r="AB12" s="46">
        <f t="shared" si="7"/>
        <v>145.7</v>
      </c>
      <c r="AC12" s="49" t="s">
        <v>16</v>
      </c>
      <c r="AD12" s="19">
        <v>86.54</v>
      </c>
      <c r="AE12" s="22">
        <f t="shared" si="8"/>
        <v>129.81</v>
      </c>
      <c r="AF12" s="49"/>
      <c r="AG12" s="22">
        <f t="shared" si="9"/>
        <v>704.825</v>
      </c>
      <c r="AH12" s="49">
        <v>8</v>
      </c>
    </row>
    <row r="13" spans="1:34" s="13" customFormat="1" ht="13.5" customHeight="1">
      <c r="A13" s="71" t="s">
        <v>32</v>
      </c>
      <c r="B13" s="71" t="s">
        <v>33</v>
      </c>
      <c r="C13" s="72" t="s">
        <v>25</v>
      </c>
      <c r="D13" s="73" t="s">
        <v>26</v>
      </c>
      <c r="E13" s="18">
        <v>85</v>
      </c>
      <c r="F13" s="37"/>
      <c r="G13" s="19">
        <v>39.75</v>
      </c>
      <c r="H13" s="20">
        <v>39.03</v>
      </c>
      <c r="I13" s="19">
        <f t="shared" si="0"/>
        <v>78.78</v>
      </c>
      <c r="J13" s="49"/>
      <c r="K13" s="21">
        <v>96</v>
      </c>
      <c r="L13" s="37">
        <v>2</v>
      </c>
      <c r="M13" s="21">
        <v>85</v>
      </c>
      <c r="N13" s="37"/>
      <c r="O13" s="19">
        <v>65.9</v>
      </c>
      <c r="P13" s="22">
        <f t="shared" si="1"/>
        <v>98.85000000000001</v>
      </c>
      <c r="Q13" s="37"/>
      <c r="R13" s="22" t="s">
        <v>16</v>
      </c>
      <c r="S13" s="50" t="s">
        <v>16</v>
      </c>
      <c r="T13" s="22">
        <f t="shared" si="2"/>
        <v>443.63</v>
      </c>
      <c r="U13" s="49">
        <v>7</v>
      </c>
      <c r="V13" s="24" t="str">
        <f t="shared" si="3"/>
        <v>Votruba</v>
      </c>
      <c r="W13" s="24" t="str">
        <f t="shared" si="4"/>
        <v>Edgar</v>
      </c>
      <c r="X13" s="24" t="str">
        <f t="shared" si="5"/>
        <v>Sachsen-Anhalt</v>
      </c>
      <c r="Y13" s="26" t="str">
        <f t="shared" si="6"/>
        <v>S1</v>
      </c>
      <c r="Z13" s="19">
        <v>65.61</v>
      </c>
      <c r="AA13" s="19">
        <v>63.36</v>
      </c>
      <c r="AB13" s="46">
        <f t="shared" si="7"/>
        <v>128.97</v>
      </c>
      <c r="AC13" s="49"/>
      <c r="AD13" s="19">
        <v>80.33</v>
      </c>
      <c r="AE13" s="22">
        <f t="shared" si="8"/>
        <v>120.495</v>
      </c>
      <c r="AF13" s="49"/>
      <c r="AG13" s="22">
        <f t="shared" si="9"/>
        <v>693.095</v>
      </c>
      <c r="AH13" s="49">
        <v>9</v>
      </c>
    </row>
    <row r="14" spans="1:34" s="13" customFormat="1" ht="13.5" customHeight="1">
      <c r="A14" s="71" t="s">
        <v>46</v>
      </c>
      <c r="B14" s="71" t="s">
        <v>47</v>
      </c>
      <c r="C14" s="72" t="s">
        <v>39</v>
      </c>
      <c r="D14" s="73" t="s">
        <v>26</v>
      </c>
      <c r="E14" s="18">
        <v>95</v>
      </c>
      <c r="F14" s="37">
        <v>2</v>
      </c>
      <c r="G14" s="19">
        <v>45.38</v>
      </c>
      <c r="H14" s="20">
        <v>43.19</v>
      </c>
      <c r="I14" s="19">
        <f t="shared" si="0"/>
        <v>88.57</v>
      </c>
      <c r="J14" s="49"/>
      <c r="K14" s="21">
        <v>90</v>
      </c>
      <c r="L14" s="37"/>
      <c r="M14" s="21">
        <v>50</v>
      </c>
      <c r="N14" s="37"/>
      <c r="O14" s="19">
        <v>59.72</v>
      </c>
      <c r="P14" s="22">
        <f t="shared" si="1"/>
        <v>89.58</v>
      </c>
      <c r="Q14" s="37"/>
      <c r="R14" s="22" t="s">
        <v>16</v>
      </c>
      <c r="S14" s="50"/>
      <c r="T14" s="22">
        <f t="shared" si="2"/>
        <v>413.15</v>
      </c>
      <c r="U14" s="49">
        <v>12</v>
      </c>
      <c r="V14" s="24" t="str">
        <f t="shared" si="3"/>
        <v>Mohr</v>
      </c>
      <c r="W14" s="24" t="str">
        <f t="shared" si="4"/>
        <v>Manfred</v>
      </c>
      <c r="X14" s="24" t="str">
        <f t="shared" si="5"/>
        <v>Rheinland Pfalz</v>
      </c>
      <c r="Y14" s="26" t="str">
        <f t="shared" si="6"/>
        <v>S1</v>
      </c>
      <c r="Z14" s="19">
        <v>63.1</v>
      </c>
      <c r="AA14" s="19">
        <v>56.65</v>
      </c>
      <c r="AB14" s="46">
        <f t="shared" si="7"/>
        <v>119.75</v>
      </c>
      <c r="AC14" s="49"/>
      <c r="AD14" s="19">
        <v>100.12</v>
      </c>
      <c r="AE14" s="22">
        <f t="shared" si="8"/>
        <v>150.18</v>
      </c>
      <c r="AF14" s="49"/>
      <c r="AG14" s="22">
        <f t="shared" si="9"/>
        <v>683.0799999999999</v>
      </c>
      <c r="AH14" s="49">
        <v>10</v>
      </c>
    </row>
    <row r="15" spans="1:34" s="13" customFormat="1" ht="13.5" customHeight="1">
      <c r="A15" s="71" t="s">
        <v>43</v>
      </c>
      <c r="B15" s="71" t="s">
        <v>44</v>
      </c>
      <c r="C15" s="72" t="s">
        <v>45</v>
      </c>
      <c r="D15" s="73" t="s">
        <v>26</v>
      </c>
      <c r="E15" s="18">
        <v>75</v>
      </c>
      <c r="F15" s="37"/>
      <c r="G15" s="19">
        <v>47.27</v>
      </c>
      <c r="H15" s="20">
        <v>38.73</v>
      </c>
      <c r="I15" s="19">
        <f t="shared" si="0"/>
        <v>86</v>
      </c>
      <c r="J15" s="49"/>
      <c r="K15" s="21">
        <v>84</v>
      </c>
      <c r="L15" s="37"/>
      <c r="M15" s="21">
        <v>60</v>
      </c>
      <c r="N15" s="37"/>
      <c r="O15" s="19">
        <v>64.36</v>
      </c>
      <c r="P15" s="22">
        <f t="shared" si="1"/>
        <v>96.53999999999999</v>
      </c>
      <c r="Q15" s="49"/>
      <c r="R15" s="22" t="s">
        <v>16</v>
      </c>
      <c r="S15" s="50"/>
      <c r="T15" s="22">
        <f t="shared" si="2"/>
        <v>401.53999999999996</v>
      </c>
      <c r="U15" s="49">
        <v>13</v>
      </c>
      <c r="V15" s="24" t="str">
        <f t="shared" si="3"/>
        <v>Boppel</v>
      </c>
      <c r="W15" s="24" t="str">
        <f t="shared" si="4"/>
        <v>Klaus</v>
      </c>
      <c r="X15" s="24" t="str">
        <f t="shared" si="5"/>
        <v>Baden-Württemberg</v>
      </c>
      <c r="Y15" s="26" t="str">
        <f t="shared" si="6"/>
        <v>S1</v>
      </c>
      <c r="Z15" s="19">
        <v>71.11</v>
      </c>
      <c r="AA15" s="19">
        <v>66.22</v>
      </c>
      <c r="AB15" s="46">
        <f t="shared" si="7"/>
        <v>137.32999999999998</v>
      </c>
      <c r="AC15" s="49"/>
      <c r="AD15" s="19">
        <v>91.2</v>
      </c>
      <c r="AE15" s="22">
        <f t="shared" si="8"/>
        <v>136.8</v>
      </c>
      <c r="AF15" s="49"/>
      <c r="AG15" s="22">
        <f t="shared" si="9"/>
        <v>675.6699999999998</v>
      </c>
      <c r="AH15" s="49">
        <v>11</v>
      </c>
    </row>
    <row r="16" spans="1:34" s="13" customFormat="1" ht="13.5" customHeight="1">
      <c r="A16" s="71" t="s">
        <v>57</v>
      </c>
      <c r="B16" s="71" t="s">
        <v>58</v>
      </c>
      <c r="C16" s="72" t="s">
        <v>59</v>
      </c>
      <c r="D16" s="73" t="s">
        <v>26</v>
      </c>
      <c r="E16" s="18">
        <v>80</v>
      </c>
      <c r="F16" s="37"/>
      <c r="G16" s="19">
        <v>45.06</v>
      </c>
      <c r="H16" s="20">
        <v>42.38</v>
      </c>
      <c r="I16" s="19">
        <f t="shared" si="0"/>
        <v>87.44</v>
      </c>
      <c r="J16" s="49"/>
      <c r="K16" s="21">
        <v>60</v>
      </c>
      <c r="L16" s="37"/>
      <c r="M16" s="21">
        <v>70</v>
      </c>
      <c r="N16" s="37"/>
      <c r="O16" s="19">
        <v>64.49</v>
      </c>
      <c r="P16" s="22">
        <f t="shared" si="1"/>
        <v>96.73499999999999</v>
      </c>
      <c r="Q16" s="37"/>
      <c r="R16" s="22" t="s">
        <v>16</v>
      </c>
      <c r="S16" s="50"/>
      <c r="T16" s="22">
        <f t="shared" si="2"/>
        <v>394.17499999999995</v>
      </c>
      <c r="U16" s="49">
        <v>14</v>
      </c>
      <c r="V16" s="24" t="str">
        <f t="shared" si="3"/>
        <v>Jung</v>
      </c>
      <c r="W16" s="24" t="str">
        <f t="shared" si="4"/>
        <v>Egbert</v>
      </c>
      <c r="X16" s="24" t="str">
        <f t="shared" si="5"/>
        <v>Brandenburg</v>
      </c>
      <c r="Y16" s="26" t="str">
        <f t="shared" si="6"/>
        <v>S1</v>
      </c>
      <c r="Z16" s="19">
        <v>58.69</v>
      </c>
      <c r="AA16" s="19">
        <v>57.5</v>
      </c>
      <c r="AB16" s="46">
        <f t="shared" si="7"/>
        <v>116.19</v>
      </c>
      <c r="AC16" s="49"/>
      <c r="AD16" s="19">
        <v>92.5</v>
      </c>
      <c r="AE16" s="22">
        <f t="shared" si="8"/>
        <v>138.75</v>
      </c>
      <c r="AF16" s="49"/>
      <c r="AG16" s="22">
        <f t="shared" si="9"/>
        <v>649.115</v>
      </c>
      <c r="AH16" s="49">
        <v>12</v>
      </c>
    </row>
    <row r="17" spans="1:34" s="13" customFormat="1" ht="13.5" customHeight="1">
      <c r="A17" s="72" t="s">
        <v>71</v>
      </c>
      <c r="B17" s="72" t="s">
        <v>72</v>
      </c>
      <c r="C17" s="72" t="s">
        <v>45</v>
      </c>
      <c r="D17" s="73" t="s">
        <v>26</v>
      </c>
      <c r="E17" s="18">
        <v>80</v>
      </c>
      <c r="F17" s="18"/>
      <c r="G17" s="19">
        <v>42.84</v>
      </c>
      <c r="H17" s="20">
        <v>42.06</v>
      </c>
      <c r="I17" s="19">
        <f t="shared" si="0"/>
        <v>84.9</v>
      </c>
      <c r="J17" s="17"/>
      <c r="K17" s="8">
        <v>72</v>
      </c>
      <c r="L17" s="17"/>
      <c r="M17" s="21">
        <v>50</v>
      </c>
      <c r="N17" s="18"/>
      <c r="O17" s="19">
        <v>65.72</v>
      </c>
      <c r="P17" s="22">
        <f t="shared" si="1"/>
        <v>98.58</v>
      </c>
      <c r="Q17" s="37"/>
      <c r="R17" s="22" t="s">
        <v>16</v>
      </c>
      <c r="S17" s="8"/>
      <c r="T17" s="22">
        <f t="shared" si="2"/>
        <v>385.47999999999996</v>
      </c>
      <c r="U17" s="49">
        <v>15</v>
      </c>
      <c r="V17" s="24" t="str">
        <f t="shared" si="3"/>
        <v>Heidemann</v>
      </c>
      <c r="W17" s="24" t="str">
        <f t="shared" si="4"/>
        <v>Walter</v>
      </c>
      <c r="X17" s="24" t="str">
        <f t="shared" si="5"/>
        <v>Baden-Württemberg</v>
      </c>
      <c r="Y17" s="26" t="str">
        <f t="shared" si="6"/>
        <v>S1</v>
      </c>
      <c r="Z17" s="19">
        <v>66.6</v>
      </c>
      <c r="AA17" s="19">
        <v>63.38</v>
      </c>
      <c r="AB17" s="46">
        <f t="shared" si="7"/>
        <v>129.98</v>
      </c>
      <c r="AC17" s="17"/>
      <c r="AD17" s="19">
        <v>80.62</v>
      </c>
      <c r="AE17" s="22">
        <f t="shared" si="8"/>
        <v>120.93</v>
      </c>
      <c r="AF17" s="17"/>
      <c r="AG17" s="22">
        <f t="shared" si="9"/>
        <v>636.3899999999999</v>
      </c>
      <c r="AH17" s="49">
        <v>13</v>
      </c>
    </row>
    <row r="18" spans="1:34" s="13" customFormat="1" ht="13.5" customHeight="1">
      <c r="A18" s="71" t="s">
        <v>23</v>
      </c>
      <c r="B18" s="71" t="s">
        <v>24</v>
      </c>
      <c r="C18" s="72" t="s">
        <v>25</v>
      </c>
      <c r="D18" s="73" t="s">
        <v>26</v>
      </c>
      <c r="E18" s="18">
        <v>80</v>
      </c>
      <c r="F18" s="37"/>
      <c r="G18" s="19">
        <v>54.34</v>
      </c>
      <c r="H18" s="20">
        <v>53.44</v>
      </c>
      <c r="I18" s="19">
        <f t="shared" si="0"/>
        <v>107.78</v>
      </c>
      <c r="J18" s="49"/>
      <c r="K18" s="21">
        <v>80</v>
      </c>
      <c r="L18" s="37"/>
      <c r="M18" s="21">
        <v>80</v>
      </c>
      <c r="N18" s="37"/>
      <c r="O18" s="19">
        <v>70.63</v>
      </c>
      <c r="P18" s="22">
        <f t="shared" si="1"/>
        <v>105.945</v>
      </c>
      <c r="Q18" s="37">
        <v>2</v>
      </c>
      <c r="R18" s="22" t="s">
        <v>16</v>
      </c>
      <c r="S18" s="50"/>
      <c r="T18" s="22">
        <f t="shared" si="2"/>
        <v>453.72499999999997</v>
      </c>
      <c r="U18" s="49">
        <v>5</v>
      </c>
      <c r="V18" s="24" t="str">
        <f t="shared" si="3"/>
        <v>Zimmermann</v>
      </c>
      <c r="W18" s="24" t="str">
        <f t="shared" si="4"/>
        <v>Bernd</v>
      </c>
      <c r="X18" s="24" t="str">
        <f t="shared" si="5"/>
        <v>Sachsen-Anhalt</v>
      </c>
      <c r="Y18" s="26" t="str">
        <f t="shared" si="6"/>
        <v>S1</v>
      </c>
      <c r="Z18" s="19">
        <v>76.18</v>
      </c>
      <c r="AA18" s="19">
        <v>71.4</v>
      </c>
      <c r="AB18" s="46">
        <f t="shared" si="7"/>
        <v>147.58</v>
      </c>
      <c r="AC18" s="49">
        <v>2</v>
      </c>
      <c r="AD18" s="19">
        <v>0</v>
      </c>
      <c r="AE18" s="22">
        <f t="shared" si="8"/>
        <v>0</v>
      </c>
      <c r="AF18" s="49"/>
      <c r="AG18" s="22">
        <f t="shared" si="9"/>
        <v>601.305</v>
      </c>
      <c r="AH18" s="49">
        <v>14</v>
      </c>
    </row>
    <row r="19" spans="1:34" s="13" customFormat="1" ht="13.5" customHeight="1">
      <c r="A19" s="71" t="s">
        <v>68</v>
      </c>
      <c r="B19" s="71" t="s">
        <v>69</v>
      </c>
      <c r="C19" s="72" t="s">
        <v>39</v>
      </c>
      <c r="D19" s="73" t="s">
        <v>26</v>
      </c>
      <c r="E19" s="18">
        <v>70</v>
      </c>
      <c r="F19" s="37"/>
      <c r="G19" s="19">
        <v>41.72</v>
      </c>
      <c r="H19" s="20">
        <v>38.37</v>
      </c>
      <c r="I19" s="19">
        <f t="shared" si="0"/>
        <v>80.09</v>
      </c>
      <c r="J19" s="49"/>
      <c r="K19" s="8">
        <v>70</v>
      </c>
      <c r="L19" s="49"/>
      <c r="M19" s="21">
        <v>65</v>
      </c>
      <c r="N19" s="37"/>
      <c r="O19" s="19">
        <v>57.41</v>
      </c>
      <c r="P19" s="22">
        <f t="shared" si="1"/>
        <v>86.115</v>
      </c>
      <c r="Q19" s="37"/>
      <c r="R19" s="22" t="s">
        <v>16</v>
      </c>
      <c r="S19" s="50"/>
      <c r="T19" s="22">
        <f t="shared" si="2"/>
        <v>371.20500000000004</v>
      </c>
      <c r="U19" s="49">
        <v>16</v>
      </c>
      <c r="V19" s="24" t="str">
        <f t="shared" si="3"/>
        <v>Kurz</v>
      </c>
      <c r="W19" s="24" t="str">
        <f t="shared" si="4"/>
        <v>Herbert</v>
      </c>
      <c r="X19" s="24" t="str">
        <f t="shared" si="5"/>
        <v>Rheinland Pfalz</v>
      </c>
      <c r="Y19" s="26" t="str">
        <f t="shared" si="6"/>
        <v>S1</v>
      </c>
      <c r="Z19" s="19">
        <v>52.4</v>
      </c>
      <c r="AA19" s="19">
        <v>49.02</v>
      </c>
      <c r="AB19" s="46">
        <f t="shared" si="7"/>
        <v>101.42</v>
      </c>
      <c r="AC19" s="54" t="s">
        <v>20</v>
      </c>
      <c r="AD19" s="19">
        <v>81.18</v>
      </c>
      <c r="AE19" s="22">
        <f t="shared" si="8"/>
        <v>121.77000000000001</v>
      </c>
      <c r="AF19" s="49"/>
      <c r="AG19" s="22">
        <f t="shared" si="9"/>
        <v>594.3950000000001</v>
      </c>
      <c r="AH19" s="49">
        <v>15</v>
      </c>
    </row>
    <row r="20" spans="1:34" s="61" customFormat="1" ht="13.5" customHeight="1">
      <c r="A20" s="71" t="s">
        <v>29</v>
      </c>
      <c r="B20" s="71" t="s">
        <v>30</v>
      </c>
      <c r="C20" s="72" t="s">
        <v>31</v>
      </c>
      <c r="D20" s="73" t="s">
        <v>26</v>
      </c>
      <c r="E20" s="18">
        <v>75</v>
      </c>
      <c r="F20" s="57"/>
      <c r="G20" s="19">
        <v>47.59</v>
      </c>
      <c r="H20" s="19">
        <v>46.35</v>
      </c>
      <c r="I20" s="19">
        <f t="shared" si="0"/>
        <v>93.94</v>
      </c>
      <c r="J20" s="58"/>
      <c r="K20" s="21">
        <v>82</v>
      </c>
      <c r="L20" s="57"/>
      <c r="M20" s="21">
        <v>70</v>
      </c>
      <c r="N20" s="57"/>
      <c r="O20" s="19">
        <v>70.42</v>
      </c>
      <c r="P20" s="22">
        <f t="shared" si="1"/>
        <v>105.63</v>
      </c>
      <c r="Q20" s="37">
        <v>3</v>
      </c>
      <c r="R20" s="59"/>
      <c r="S20" s="60"/>
      <c r="T20" s="22">
        <f t="shared" si="2"/>
        <v>426.57</v>
      </c>
      <c r="U20" s="49">
        <v>10</v>
      </c>
      <c r="V20" s="24" t="str">
        <f t="shared" si="3"/>
        <v>Koch</v>
      </c>
      <c r="W20" s="24" t="str">
        <f t="shared" si="4"/>
        <v>Werner</v>
      </c>
      <c r="X20" s="24" t="str">
        <f t="shared" si="5"/>
        <v>Niedersachsen</v>
      </c>
      <c r="Y20" s="26" t="str">
        <f t="shared" si="6"/>
        <v>S1</v>
      </c>
      <c r="Z20" s="19">
        <v>75.6</v>
      </c>
      <c r="AA20" s="19">
        <v>72.8</v>
      </c>
      <c r="AB20" s="46">
        <f t="shared" si="7"/>
        <v>148.39999999999998</v>
      </c>
      <c r="AC20" s="49">
        <v>3</v>
      </c>
      <c r="AD20" s="19">
        <v>0</v>
      </c>
      <c r="AE20" s="22">
        <f t="shared" si="8"/>
        <v>0</v>
      </c>
      <c r="AF20" s="58"/>
      <c r="AG20" s="22">
        <f t="shared" si="9"/>
        <v>574.97</v>
      </c>
      <c r="AH20" s="49">
        <v>16</v>
      </c>
    </row>
    <row r="21" spans="1:34" s="13" customFormat="1" ht="13.5" customHeight="1">
      <c r="A21" s="71" t="s">
        <v>64</v>
      </c>
      <c r="B21" s="71" t="s">
        <v>65</v>
      </c>
      <c r="C21" s="72" t="s">
        <v>36</v>
      </c>
      <c r="D21" s="73" t="s">
        <v>26</v>
      </c>
      <c r="E21" s="18">
        <v>55</v>
      </c>
      <c r="F21" s="18"/>
      <c r="G21" s="19">
        <v>37.65</v>
      </c>
      <c r="H21" s="20">
        <v>33.66</v>
      </c>
      <c r="I21" s="19">
        <f t="shared" si="0"/>
        <v>71.31</v>
      </c>
      <c r="J21" s="17"/>
      <c r="K21" s="21">
        <v>82</v>
      </c>
      <c r="L21" s="18"/>
      <c r="M21" s="21">
        <v>50</v>
      </c>
      <c r="N21" s="18"/>
      <c r="O21" s="19">
        <v>47.66</v>
      </c>
      <c r="P21" s="22">
        <f t="shared" si="1"/>
        <v>71.49</v>
      </c>
      <c r="Q21" s="37"/>
      <c r="R21" s="22" t="s">
        <v>16</v>
      </c>
      <c r="S21" s="8"/>
      <c r="T21" s="22" t="s">
        <v>16</v>
      </c>
      <c r="U21" s="49" t="s">
        <v>16</v>
      </c>
      <c r="V21" s="24"/>
      <c r="W21" s="24"/>
      <c r="X21" s="24"/>
      <c r="Y21" s="26"/>
      <c r="Z21" s="19"/>
      <c r="AA21" s="19"/>
      <c r="AB21" s="46"/>
      <c r="AC21" s="17"/>
      <c r="AD21" s="19"/>
      <c r="AE21" s="22"/>
      <c r="AF21" s="17"/>
      <c r="AG21" s="22"/>
      <c r="AH21" s="69"/>
    </row>
    <row r="22" spans="1:34" s="13" customFormat="1" ht="13.5" customHeight="1">
      <c r="A22" s="88"/>
      <c r="B22" s="88"/>
      <c r="C22" s="88"/>
      <c r="D22" s="89"/>
      <c r="E22" s="90"/>
      <c r="F22" s="90"/>
      <c r="G22" s="91"/>
      <c r="H22" s="92"/>
      <c r="I22" s="91"/>
      <c r="J22" s="93"/>
      <c r="K22" s="94"/>
      <c r="L22" s="90"/>
      <c r="M22" s="94"/>
      <c r="N22" s="90"/>
      <c r="O22" s="91"/>
      <c r="P22" s="95"/>
      <c r="Q22" s="93"/>
      <c r="R22" s="95"/>
      <c r="S22" s="96"/>
      <c r="T22" s="95"/>
      <c r="U22" s="93"/>
      <c r="V22" s="97"/>
      <c r="W22" s="97"/>
      <c r="X22" s="97"/>
      <c r="Y22" s="98"/>
      <c r="Z22" s="91"/>
      <c r="AA22" s="91"/>
      <c r="AB22" s="99"/>
      <c r="AC22" s="93"/>
      <c r="AD22" s="91"/>
      <c r="AE22" s="95"/>
      <c r="AF22" s="93"/>
      <c r="AG22" s="95"/>
      <c r="AH22" s="93"/>
    </row>
    <row r="23" spans="1:34" s="13" customFormat="1" ht="13.5" customHeight="1">
      <c r="A23" s="66"/>
      <c r="B23" s="66"/>
      <c r="C23" s="66"/>
      <c r="D23" s="68"/>
      <c r="E23" s="18"/>
      <c r="F23" s="18"/>
      <c r="G23" s="19"/>
      <c r="H23" s="20"/>
      <c r="I23" s="19"/>
      <c r="J23" s="17"/>
      <c r="K23" s="21"/>
      <c r="L23" s="18"/>
      <c r="M23" s="21"/>
      <c r="N23" s="18"/>
      <c r="O23" s="19"/>
      <c r="P23" s="22"/>
      <c r="Q23" s="17"/>
      <c r="R23" s="22"/>
      <c r="S23" s="8"/>
      <c r="T23" s="22"/>
      <c r="U23" s="17"/>
      <c r="V23" s="24"/>
      <c r="W23" s="24"/>
      <c r="X23" s="24"/>
      <c r="Y23" s="26"/>
      <c r="Z23" s="19"/>
      <c r="AA23" s="19"/>
      <c r="AB23" s="46"/>
      <c r="AC23" s="17"/>
      <c r="AD23" s="19"/>
      <c r="AE23" s="22"/>
      <c r="AF23" s="17"/>
      <c r="AG23" s="22"/>
      <c r="AH23" s="17"/>
    </row>
    <row r="24" spans="1:34" s="13" customFormat="1" ht="13.5" customHeight="1">
      <c r="A24" s="66"/>
      <c r="B24" s="66"/>
      <c r="C24" s="66"/>
      <c r="D24" s="68"/>
      <c r="E24" s="18"/>
      <c r="F24" s="18"/>
      <c r="G24" s="19"/>
      <c r="H24" s="20"/>
      <c r="I24" s="19"/>
      <c r="J24" s="17"/>
      <c r="K24" s="21"/>
      <c r="L24" s="18"/>
      <c r="M24" s="21"/>
      <c r="N24" s="18"/>
      <c r="O24" s="19"/>
      <c r="P24" s="22"/>
      <c r="Q24" s="17"/>
      <c r="R24" s="22"/>
      <c r="S24" s="8"/>
      <c r="T24" s="22"/>
      <c r="U24" s="17"/>
      <c r="V24" s="24"/>
      <c r="W24" s="24"/>
      <c r="X24" s="24"/>
      <c r="Y24" s="26"/>
      <c r="Z24" s="19"/>
      <c r="AA24" s="19"/>
      <c r="AB24" s="46"/>
      <c r="AC24" s="17"/>
      <c r="AD24" s="19"/>
      <c r="AE24" s="22"/>
      <c r="AF24" s="17"/>
      <c r="AG24" s="22"/>
      <c r="AH24" s="17"/>
    </row>
    <row r="25" spans="1:34" s="13" customFormat="1" ht="13.5" customHeight="1">
      <c r="A25" s="66"/>
      <c r="B25" s="66"/>
      <c r="C25" s="66"/>
      <c r="D25" s="68"/>
      <c r="E25" s="18"/>
      <c r="F25" s="18"/>
      <c r="G25" s="19"/>
      <c r="H25" s="20"/>
      <c r="I25" s="19"/>
      <c r="J25" s="17"/>
      <c r="K25" s="21"/>
      <c r="L25" s="18"/>
      <c r="M25" s="21"/>
      <c r="N25" s="18"/>
      <c r="O25" s="19"/>
      <c r="P25" s="22"/>
      <c r="Q25" s="17"/>
      <c r="R25" s="22"/>
      <c r="S25" s="8"/>
      <c r="T25" s="22"/>
      <c r="U25" s="17"/>
      <c r="V25" s="24"/>
      <c r="W25" s="24"/>
      <c r="X25" s="24"/>
      <c r="Y25" s="26"/>
      <c r="Z25" s="19"/>
      <c r="AA25" s="19"/>
      <c r="AB25" s="46"/>
      <c r="AC25" s="17"/>
      <c r="AD25" s="19"/>
      <c r="AE25" s="22"/>
      <c r="AF25" s="17"/>
      <c r="AG25" s="22"/>
      <c r="AH25" s="17"/>
    </row>
    <row r="26" spans="1:34" s="13" customFormat="1" ht="13.5" customHeight="1">
      <c r="A26" s="66"/>
      <c r="B26" s="66"/>
      <c r="C26" s="66"/>
      <c r="D26" s="68"/>
      <c r="E26" s="18"/>
      <c r="F26" s="18"/>
      <c r="G26" s="19"/>
      <c r="H26" s="20"/>
      <c r="I26" s="19"/>
      <c r="J26" s="17"/>
      <c r="K26" s="21"/>
      <c r="L26" s="18"/>
      <c r="M26" s="21"/>
      <c r="N26" s="18"/>
      <c r="O26" s="19"/>
      <c r="P26" s="22"/>
      <c r="Q26" s="17"/>
      <c r="R26" s="22"/>
      <c r="S26" s="8"/>
      <c r="T26" s="22"/>
      <c r="U26" s="17"/>
      <c r="V26" s="24"/>
      <c r="W26" s="24"/>
      <c r="X26" s="24"/>
      <c r="Y26" s="26"/>
      <c r="Z26" s="19"/>
      <c r="AA26" s="19"/>
      <c r="AB26" s="46"/>
      <c r="AC26" s="17"/>
      <c r="AD26" s="19"/>
      <c r="AE26" s="22"/>
      <c r="AF26" s="17"/>
      <c r="AG26" s="22"/>
      <c r="AH26" s="17"/>
    </row>
    <row r="27" spans="1:34" s="13" customFormat="1" ht="13.5" customHeight="1">
      <c r="A27" s="66"/>
      <c r="B27" s="66"/>
      <c r="C27" s="66"/>
      <c r="D27" s="68"/>
      <c r="E27" s="18"/>
      <c r="F27" s="18"/>
      <c r="G27" s="19"/>
      <c r="H27" s="20"/>
      <c r="I27" s="19"/>
      <c r="J27" s="17"/>
      <c r="K27" s="21"/>
      <c r="L27" s="18"/>
      <c r="M27" s="21"/>
      <c r="N27" s="18"/>
      <c r="O27" s="19"/>
      <c r="P27" s="22"/>
      <c r="Q27" s="17"/>
      <c r="R27" s="22"/>
      <c r="S27" s="8"/>
      <c r="T27" s="22"/>
      <c r="U27" s="17"/>
      <c r="V27" s="24"/>
      <c r="W27" s="24"/>
      <c r="X27" s="24"/>
      <c r="Y27" s="26"/>
      <c r="Z27" s="19"/>
      <c r="AA27" s="19"/>
      <c r="AB27" s="46"/>
      <c r="AC27" s="17"/>
      <c r="AD27" s="19"/>
      <c r="AE27" s="22"/>
      <c r="AF27" s="17"/>
      <c r="AG27" s="22"/>
      <c r="AH27" s="17"/>
    </row>
    <row r="28" spans="1:34" s="13" customFormat="1" ht="13.5" customHeight="1">
      <c r="A28" s="66"/>
      <c r="B28" s="66"/>
      <c r="C28" s="66"/>
      <c r="D28" s="68"/>
      <c r="E28" s="18"/>
      <c r="F28" s="18"/>
      <c r="G28" s="19"/>
      <c r="H28" s="20"/>
      <c r="I28" s="19"/>
      <c r="J28" s="17"/>
      <c r="K28" s="21"/>
      <c r="L28" s="18"/>
      <c r="M28" s="21"/>
      <c r="N28" s="18"/>
      <c r="O28" s="19"/>
      <c r="P28" s="22"/>
      <c r="Q28" s="17"/>
      <c r="R28" s="22"/>
      <c r="S28" s="8"/>
      <c r="T28" s="22"/>
      <c r="U28" s="17"/>
      <c r="V28" s="24"/>
      <c r="W28" s="24"/>
      <c r="X28" s="24"/>
      <c r="Y28" s="26"/>
      <c r="Z28" s="19"/>
      <c r="AA28" s="19"/>
      <c r="AB28" s="46"/>
      <c r="AC28" s="17"/>
      <c r="AD28" s="19"/>
      <c r="AE28" s="22"/>
      <c r="AF28" s="17"/>
      <c r="AG28" s="22"/>
      <c r="AH28" s="17"/>
    </row>
    <row r="29" spans="1:34" s="13" customFormat="1" ht="13.5" customHeight="1">
      <c r="A29" s="66"/>
      <c r="B29" s="66"/>
      <c r="C29" s="66"/>
      <c r="D29" s="67"/>
      <c r="E29" s="18"/>
      <c r="F29" s="18"/>
      <c r="G29" s="19"/>
      <c r="H29" s="20"/>
      <c r="I29" s="19"/>
      <c r="J29" s="17"/>
      <c r="K29" s="21"/>
      <c r="L29" s="18"/>
      <c r="M29" s="21"/>
      <c r="N29" s="18"/>
      <c r="O29" s="19"/>
      <c r="P29" s="22"/>
      <c r="Q29" s="17"/>
      <c r="R29" s="22"/>
      <c r="S29" s="8"/>
      <c r="T29" s="22"/>
      <c r="U29" s="17"/>
      <c r="V29" s="24"/>
      <c r="W29" s="24"/>
      <c r="X29" s="24"/>
      <c r="Y29" s="26"/>
      <c r="Z29" s="19"/>
      <c r="AA29" s="19"/>
      <c r="AB29" s="46"/>
      <c r="AC29" s="17"/>
      <c r="AD29" s="19"/>
      <c r="AE29" s="22"/>
      <c r="AF29" s="17"/>
      <c r="AG29" s="22"/>
      <c r="AH29" s="17"/>
    </row>
    <row r="30" spans="1:34" s="13" customFormat="1" ht="13.5" customHeight="1">
      <c r="A30" s="53"/>
      <c r="B30" s="53"/>
      <c r="C30" s="53"/>
      <c r="D30" s="52"/>
      <c r="E30" s="18"/>
      <c r="F30" s="37"/>
      <c r="G30" s="8"/>
      <c r="H30" s="20"/>
      <c r="I30" s="19"/>
      <c r="J30" s="49"/>
      <c r="K30" s="21"/>
      <c r="L30" s="37"/>
      <c r="M30" s="21"/>
      <c r="N30" s="37"/>
      <c r="O30" s="19"/>
      <c r="P30" s="22"/>
      <c r="Q30" s="49"/>
      <c r="R30" s="22"/>
      <c r="S30" s="50"/>
      <c r="T30" s="22"/>
      <c r="U30" s="49"/>
      <c r="V30" s="24"/>
      <c r="W30" s="24"/>
      <c r="X30" s="24"/>
      <c r="Y30" s="26"/>
      <c r="Z30" s="19"/>
      <c r="AA30" s="20"/>
      <c r="AB30" s="46"/>
      <c r="AC30" s="49"/>
      <c r="AD30" s="19"/>
      <c r="AE30" s="22"/>
      <c r="AF30" s="49"/>
      <c r="AG30" s="22"/>
      <c r="AH30" s="49"/>
    </row>
    <row r="31" spans="1:34" s="13" customFormat="1" ht="13.5" customHeight="1">
      <c r="A31" s="53"/>
      <c r="B31" s="53"/>
      <c r="C31" s="53"/>
      <c r="D31" s="52"/>
      <c r="E31" s="18"/>
      <c r="F31" s="37"/>
      <c r="G31" s="19"/>
      <c r="H31" s="20"/>
      <c r="I31" s="19"/>
      <c r="J31" s="49"/>
      <c r="K31" s="21"/>
      <c r="L31" s="37"/>
      <c r="M31" s="21"/>
      <c r="N31" s="37"/>
      <c r="O31" s="19"/>
      <c r="P31" s="22"/>
      <c r="Q31" s="49"/>
      <c r="R31" s="22"/>
      <c r="S31" s="50"/>
      <c r="T31" s="22"/>
      <c r="U31" s="49"/>
      <c r="V31" s="24"/>
      <c r="W31" s="24"/>
      <c r="X31" s="24"/>
      <c r="Y31" s="26"/>
      <c r="Z31" s="19"/>
      <c r="AA31" s="19"/>
      <c r="AB31" s="46"/>
      <c r="AC31" s="49"/>
      <c r="AD31" s="19"/>
      <c r="AE31" s="22"/>
      <c r="AF31" s="49"/>
      <c r="AG31" s="22"/>
      <c r="AH31" s="49"/>
    </row>
    <row r="32" spans="1:34" s="13" customFormat="1" ht="13.5" customHeight="1">
      <c r="A32" s="40"/>
      <c r="B32" s="40"/>
      <c r="C32" s="40"/>
      <c r="D32" s="17"/>
      <c r="E32" s="18"/>
      <c r="F32" s="37"/>
      <c r="G32" s="19"/>
      <c r="H32" s="20"/>
      <c r="I32" s="19"/>
      <c r="J32" s="49"/>
      <c r="K32" s="21"/>
      <c r="L32" s="37"/>
      <c r="M32" s="21"/>
      <c r="N32" s="37"/>
      <c r="O32" s="19"/>
      <c r="P32" s="22"/>
      <c r="Q32" s="49"/>
      <c r="R32" s="22"/>
      <c r="S32" s="50"/>
      <c r="T32" s="22"/>
      <c r="U32" s="49"/>
      <c r="V32" s="24"/>
      <c r="W32" s="24"/>
      <c r="X32" s="24"/>
      <c r="Y32" s="26"/>
      <c r="Z32" s="19"/>
      <c r="AA32" s="19"/>
      <c r="AB32" s="46"/>
      <c r="AC32" s="49"/>
      <c r="AD32" s="19"/>
      <c r="AE32" s="22"/>
      <c r="AF32" s="49"/>
      <c r="AG32" s="22"/>
      <c r="AH32" s="49"/>
    </row>
  </sheetData>
  <mergeCells count="12">
    <mergeCell ref="AD3:AF3"/>
    <mergeCell ref="T3:U3"/>
    <mergeCell ref="V1:AH1"/>
    <mergeCell ref="AG3:AH3"/>
    <mergeCell ref="K3:L3"/>
    <mergeCell ref="M3:N3"/>
    <mergeCell ref="A1:N1"/>
    <mergeCell ref="Z3:AC3"/>
    <mergeCell ref="R3:S3"/>
    <mergeCell ref="O3:Q3"/>
    <mergeCell ref="E3:F3"/>
    <mergeCell ref="G3:J3"/>
  </mergeCells>
  <printOptions/>
  <pageMargins left="0.3937007874015748" right="0.3937007874015748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2004-07-24T17:26:07Z</cp:lastPrinted>
  <dcterms:created xsi:type="dcterms:W3CDTF">2000-04-20T06:06:45Z</dcterms:created>
  <dcterms:modified xsi:type="dcterms:W3CDTF">2004-07-25T15:25:02Z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