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0" yWindow="64856" windowWidth="16480" windowHeight="1296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<sst xmlns="http://schemas.openxmlformats.org/spreadsheetml/2006/main" count="146" uniqueCount="82">
  <si>
    <t>Name</t>
  </si>
  <si>
    <t>Kl.</t>
  </si>
  <si>
    <t>Verein</t>
  </si>
  <si>
    <t>D1</t>
  </si>
  <si>
    <t>D2-1W</t>
  </si>
  <si>
    <t>D2-2.W</t>
  </si>
  <si>
    <t>D2-Ges.</t>
  </si>
  <si>
    <t>D3</t>
  </si>
  <si>
    <t>D4</t>
  </si>
  <si>
    <t>D5 m</t>
  </si>
  <si>
    <t>3-Kampf</t>
  </si>
  <si>
    <t>Pl.</t>
  </si>
  <si>
    <t>5-Kampf</t>
  </si>
  <si>
    <t>D6-1W</t>
  </si>
  <si>
    <t>D6-2W</t>
  </si>
  <si>
    <t>D6-Ges.</t>
  </si>
  <si>
    <t>D7 m</t>
  </si>
  <si>
    <t>7-Kampf</t>
  </si>
  <si>
    <t>Dieter Endjer</t>
  </si>
  <si>
    <t>S</t>
  </si>
  <si>
    <t>BVO Emden</t>
  </si>
  <si>
    <t>Niedersachsenmeister</t>
  </si>
  <si>
    <t>Jürgen Töllner</t>
  </si>
  <si>
    <t>Schwabstedt</t>
  </si>
  <si>
    <t>Werner Koch</t>
  </si>
  <si>
    <t>Christian Welling</t>
  </si>
  <si>
    <t>Herford</t>
  </si>
  <si>
    <t>Albert Bagge</t>
  </si>
  <si>
    <t>Edewecht</t>
  </si>
  <si>
    <t>Helmut Peters</t>
  </si>
  <si>
    <t>Delmenhorst</t>
  </si>
  <si>
    <t>Frank Schiller</t>
  </si>
  <si>
    <t>Goch</t>
  </si>
  <si>
    <t>Uwe Logemann</t>
  </si>
  <si>
    <t>Jonas Töllner</t>
  </si>
  <si>
    <t>AJ</t>
  </si>
  <si>
    <t>Steffen Matthiesen</t>
  </si>
  <si>
    <t>Valentin Morosow</t>
  </si>
  <si>
    <t>Christian Denker</t>
  </si>
  <si>
    <t>Thomas Schoon</t>
  </si>
  <si>
    <t>Leer</t>
  </si>
  <si>
    <t>Carsten Liedke</t>
  </si>
  <si>
    <t>Christian Joppe</t>
  </si>
  <si>
    <t>Ingo Westerbuhr</t>
  </si>
  <si>
    <t>Kai-Uwe Noffke</t>
  </si>
  <si>
    <t>BJ</t>
  </si>
  <si>
    <t>Sönke Wempen</t>
  </si>
  <si>
    <t>Matthias Rhode</t>
  </si>
  <si>
    <t>Franziska Haak</t>
  </si>
  <si>
    <t>BJW</t>
  </si>
  <si>
    <t>Christoph Albers</t>
  </si>
  <si>
    <t>CJ</t>
  </si>
  <si>
    <t>Malte Krieger</t>
  </si>
  <si>
    <t>Maximilian Kozmin</t>
  </si>
  <si>
    <t>Martin Joppe</t>
  </si>
  <si>
    <t>Kai Hochhaus</t>
  </si>
  <si>
    <t>Jonas Weigand</t>
  </si>
  <si>
    <t>Patrick Stenmans</t>
  </si>
  <si>
    <t>Jan Geisler</t>
  </si>
  <si>
    <t>Niklas Blanke</t>
  </si>
  <si>
    <t>Florian Denker</t>
  </si>
  <si>
    <t>Ole Kanthak</t>
  </si>
  <si>
    <t>Jonas Müskens,</t>
  </si>
  <si>
    <t>Anf.</t>
  </si>
  <si>
    <t>Daniel Wilewski</t>
  </si>
  <si>
    <t>Daniel Reintjes</t>
  </si>
  <si>
    <t>Mannschaft</t>
  </si>
  <si>
    <t>1.</t>
  </si>
  <si>
    <t>2.</t>
  </si>
  <si>
    <t>3.</t>
  </si>
  <si>
    <t>Summe</t>
  </si>
  <si>
    <t>Edewecht 1</t>
  </si>
  <si>
    <t>Steffen Matthiesen, Albert Bagge, Valentin Morosow</t>
  </si>
  <si>
    <t>Jonas Töllner, Malte Krieger, Jürgen Töllner</t>
  </si>
  <si>
    <t>Edewecht 2</t>
  </si>
  <si>
    <t>Kai-Uwe Noffke, Matthias Rhode, Sönke Wempen</t>
  </si>
  <si>
    <t>Goch 1</t>
  </si>
  <si>
    <t>Frank Schiller, Jonas Weigand, Maximilian Kozmin</t>
  </si>
  <si>
    <t>Ingo Westerbuhr, Jan Geisler, Thomas Schoon</t>
  </si>
  <si>
    <t>Goch 2</t>
  </si>
  <si>
    <t>martin Joppe, Christian Joppe, Jonas Müskens</t>
  </si>
  <si>
    <t>Niedersachsenmeisterschaft im Castingsport 18.6.2005 Edewecht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</si>
</sst>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Arial Narrow"/>
      <family val="0"/>
    </font>
    <font>
      <sz val="8"/>
      <name val="Verdana"/>
      <family val="0"/>
    </font>
    <font>
      <b/>
      <sz val="11"/>
      <color indexed="10"/>
      <name val="Arial Narrow"/>
      <family val="0"/>
    </font>
    <font>
      <sz val="10"/>
      <name val="Arial Narrow"/>
      <family val="0"/>
    </font>
    <font>
      <sz val="10"/>
      <color indexed="10"/>
      <name val="Arial Narrow"/>
      <family val="0"/>
    </font>
    <font>
      <sz val="10"/>
      <color indexed="8"/>
      <name val="Arial Narrow"/>
      <family val="0"/>
    </font>
    <font>
      <b/>
      <sz val="10"/>
      <name val="Arial Narrow"/>
      <family val="0"/>
    </font>
    <font>
      <b/>
      <sz val="12"/>
      <color indexed="10"/>
      <name val="Arial Narrow"/>
      <family val="0"/>
    </font>
    <font>
      <b/>
      <sz val="12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left"/>
    </xf>
    <xf numFmtId="2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3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2" borderId="0" xfId="0" applyFont="1" applyFill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4" borderId="0" xfId="0" applyFont="1" applyFill="1" applyAlignment="1">
      <alignment horizontal="right"/>
    </xf>
    <xf numFmtId="0" fontId="7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0" fillId="5" borderId="0" xfId="0" applyFill="1" applyAlignment="1">
      <alignment/>
    </xf>
    <xf numFmtId="0" fontId="12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P33" sqref="P33"/>
    </sheetView>
  </sheetViews>
  <sheetFormatPr defaultColWidth="11.00390625" defaultRowHeight="12.75"/>
  <cols>
    <col min="2" max="2" width="3.25390625" style="0" customWidth="1"/>
    <col min="4" max="4" width="3.75390625" style="0" customWidth="1"/>
    <col min="5" max="5" width="5.25390625" style="0" customWidth="1"/>
    <col min="6" max="6" width="5.625" style="0" customWidth="1"/>
    <col min="7" max="7" width="6.00390625" style="0" customWidth="1"/>
    <col min="8" max="8" width="3.00390625" style="0" customWidth="1"/>
    <col min="9" max="9" width="2.75390625" style="0" customWidth="1"/>
    <col min="10" max="10" width="4.875" style="0" customWidth="1"/>
    <col min="11" max="11" width="7.00390625" style="0" customWidth="1"/>
    <col min="12" max="12" width="3.00390625" style="0" customWidth="1"/>
    <col min="13" max="13" width="6.375" style="0" customWidth="1"/>
    <col min="14" max="14" width="2.625" style="0" customWidth="1"/>
    <col min="15" max="15" width="5.00390625" style="0" customWidth="1"/>
    <col min="16" max="16" width="4.875" style="0" customWidth="1"/>
    <col min="17" max="17" width="5.75390625" style="0" customWidth="1"/>
    <col min="18" max="18" width="4.875" style="0" customWidth="1"/>
    <col min="19" max="19" width="6.25390625" style="0" customWidth="1"/>
    <col min="20" max="20" width="2.625" style="0" customWidth="1"/>
  </cols>
  <sheetData>
    <row r="1" spans="1:20" ht="19.5" customHeight="1" thickBot="1">
      <c r="A1" s="26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ht="13.5" thickBo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11</v>
      </c>
      <c r="O2" s="2" t="s">
        <v>13</v>
      </c>
      <c r="P2" s="2" t="s">
        <v>14</v>
      </c>
      <c r="Q2" s="1" t="s">
        <v>15</v>
      </c>
      <c r="R2" s="2" t="s">
        <v>16</v>
      </c>
      <c r="S2" s="1" t="s">
        <v>17</v>
      </c>
      <c r="T2" s="1" t="s">
        <v>11</v>
      </c>
      <c r="U2" s="3"/>
    </row>
    <row r="3" spans="1:21" ht="12.75">
      <c r="A3" s="4" t="s">
        <v>18</v>
      </c>
      <c r="B3" s="4" t="s">
        <v>19</v>
      </c>
      <c r="C3" s="4" t="s">
        <v>20</v>
      </c>
      <c r="D3" s="5">
        <v>90</v>
      </c>
      <c r="E3" s="6">
        <v>51</v>
      </c>
      <c r="F3" s="6">
        <v>50.58</v>
      </c>
      <c r="G3" s="7">
        <f aca="true" t="shared" si="0" ref="G3:G10">E3+F3</f>
        <v>101.58</v>
      </c>
      <c r="H3" s="5">
        <v>90</v>
      </c>
      <c r="I3" s="5">
        <v>85</v>
      </c>
      <c r="J3" s="6">
        <v>65.94</v>
      </c>
      <c r="K3" s="7">
        <f aca="true" t="shared" si="1" ref="K3:K10">H3+I3+J3*1.5</f>
        <v>273.90999999999997</v>
      </c>
      <c r="L3" s="4"/>
      <c r="M3" s="7">
        <f aca="true" t="shared" si="2" ref="M3:M10">D3+G3+K3</f>
        <v>465.48999999999995</v>
      </c>
      <c r="N3" s="4"/>
      <c r="O3" s="6">
        <v>68.8</v>
      </c>
      <c r="P3" s="6">
        <v>67.62</v>
      </c>
      <c r="Q3" s="7">
        <f aca="true" t="shared" si="3" ref="Q3:Q10">O3+P3</f>
        <v>136.42000000000002</v>
      </c>
      <c r="R3" s="6">
        <v>97.84</v>
      </c>
      <c r="S3" s="7">
        <f aca="true" t="shared" si="4" ref="S3:S10">M3+Q3+R3*1.5</f>
        <v>748.67</v>
      </c>
      <c r="T3" s="8">
        <v>1</v>
      </c>
      <c r="U3" t="s">
        <v>21</v>
      </c>
    </row>
    <row r="4" spans="1:20" ht="12.75">
      <c r="A4" s="4" t="s">
        <v>22</v>
      </c>
      <c r="B4" s="4" t="s">
        <v>19</v>
      </c>
      <c r="C4" s="4" t="s">
        <v>23</v>
      </c>
      <c r="D4" s="5">
        <v>100</v>
      </c>
      <c r="E4" s="6">
        <v>54.85</v>
      </c>
      <c r="F4" s="6">
        <v>53.2</v>
      </c>
      <c r="G4" s="7">
        <f t="shared" si="0"/>
        <v>108.05000000000001</v>
      </c>
      <c r="H4" s="5">
        <v>80</v>
      </c>
      <c r="I4" s="5">
        <v>95</v>
      </c>
      <c r="J4" s="6">
        <v>63.12</v>
      </c>
      <c r="K4" s="7">
        <f t="shared" si="1"/>
        <v>269.68</v>
      </c>
      <c r="L4" s="4"/>
      <c r="M4" s="7">
        <f t="shared" si="2"/>
        <v>477.73</v>
      </c>
      <c r="N4" s="4"/>
      <c r="O4" s="6">
        <v>63.93</v>
      </c>
      <c r="P4" s="6">
        <v>59.6</v>
      </c>
      <c r="Q4" s="7">
        <f t="shared" si="3"/>
        <v>123.53</v>
      </c>
      <c r="R4" s="6">
        <v>97.12</v>
      </c>
      <c r="S4" s="7">
        <f t="shared" si="4"/>
        <v>746.94</v>
      </c>
      <c r="T4" s="8">
        <v>2</v>
      </c>
    </row>
    <row r="5" spans="1:20" ht="12.75">
      <c r="A5" s="4" t="s">
        <v>24</v>
      </c>
      <c r="B5" s="4" t="s">
        <v>19</v>
      </c>
      <c r="C5" s="4" t="s">
        <v>20</v>
      </c>
      <c r="D5" s="5">
        <v>85</v>
      </c>
      <c r="E5" s="6">
        <v>44.3</v>
      </c>
      <c r="F5" s="6">
        <v>48.12</v>
      </c>
      <c r="G5" s="7">
        <f t="shared" si="0"/>
        <v>92.41999999999999</v>
      </c>
      <c r="H5" s="5">
        <v>84</v>
      </c>
      <c r="I5" s="5">
        <v>85</v>
      </c>
      <c r="J5" s="6">
        <v>66.64</v>
      </c>
      <c r="K5" s="7">
        <f t="shared" si="1"/>
        <v>268.96000000000004</v>
      </c>
      <c r="L5" s="4"/>
      <c r="M5" s="7">
        <f t="shared" si="2"/>
        <v>446.38</v>
      </c>
      <c r="N5" s="4"/>
      <c r="O5" s="6">
        <v>65.96</v>
      </c>
      <c r="P5" s="6">
        <v>64.36</v>
      </c>
      <c r="Q5" s="7">
        <f t="shared" si="3"/>
        <v>130.32</v>
      </c>
      <c r="R5" s="6">
        <v>96.3</v>
      </c>
      <c r="S5" s="7">
        <f t="shared" si="4"/>
        <v>721.1500000000001</v>
      </c>
      <c r="T5" s="8">
        <v>3</v>
      </c>
    </row>
    <row r="6" spans="1:20" ht="12.75">
      <c r="A6" s="4" t="s">
        <v>25</v>
      </c>
      <c r="B6" s="4" t="s">
        <v>19</v>
      </c>
      <c r="C6" s="4" t="s">
        <v>26</v>
      </c>
      <c r="D6" s="5">
        <v>75</v>
      </c>
      <c r="E6" s="6">
        <v>53.45</v>
      </c>
      <c r="F6" s="6">
        <v>51.4</v>
      </c>
      <c r="G6" s="7">
        <f t="shared" si="0"/>
        <v>104.85</v>
      </c>
      <c r="H6" s="5">
        <v>86</v>
      </c>
      <c r="I6" s="5">
        <v>65</v>
      </c>
      <c r="J6" s="6">
        <v>62.3</v>
      </c>
      <c r="K6" s="7">
        <f t="shared" si="1"/>
        <v>244.45</v>
      </c>
      <c r="L6" s="4"/>
      <c r="M6" s="7">
        <f t="shared" si="2"/>
        <v>424.29999999999995</v>
      </c>
      <c r="N6" s="4"/>
      <c r="O6" s="6">
        <v>62.74</v>
      </c>
      <c r="P6" s="6">
        <v>60.59</v>
      </c>
      <c r="Q6" s="7">
        <f t="shared" si="3"/>
        <v>123.33000000000001</v>
      </c>
      <c r="R6" s="6">
        <v>98.16</v>
      </c>
      <c r="S6" s="7">
        <f t="shared" si="4"/>
        <v>694.87</v>
      </c>
      <c r="T6" s="8">
        <v>4</v>
      </c>
    </row>
    <row r="7" spans="1:20" ht="12.75">
      <c r="A7" s="4" t="s">
        <v>27</v>
      </c>
      <c r="B7" s="4" t="s">
        <v>19</v>
      </c>
      <c r="C7" s="4" t="s">
        <v>28</v>
      </c>
      <c r="D7" s="5">
        <v>75</v>
      </c>
      <c r="E7" s="6">
        <v>45.95</v>
      </c>
      <c r="F7" s="6">
        <v>45.2</v>
      </c>
      <c r="G7" s="7">
        <f t="shared" si="0"/>
        <v>91.15</v>
      </c>
      <c r="H7" s="5">
        <v>92</v>
      </c>
      <c r="I7" s="5">
        <v>75</v>
      </c>
      <c r="J7" s="6">
        <v>59.6</v>
      </c>
      <c r="K7" s="7">
        <f t="shared" si="1"/>
        <v>256.4</v>
      </c>
      <c r="L7" s="4"/>
      <c r="M7" s="7">
        <f t="shared" si="2"/>
        <v>422.54999999999995</v>
      </c>
      <c r="N7" s="4"/>
      <c r="O7" s="6">
        <v>60.45</v>
      </c>
      <c r="P7" s="6">
        <v>59.88</v>
      </c>
      <c r="Q7" s="7">
        <f t="shared" si="3"/>
        <v>120.33000000000001</v>
      </c>
      <c r="R7" s="6">
        <v>87.38</v>
      </c>
      <c r="S7" s="7">
        <f t="shared" si="4"/>
        <v>673.95</v>
      </c>
      <c r="T7" s="8">
        <v>5</v>
      </c>
    </row>
    <row r="8" spans="1:20" ht="12.75">
      <c r="A8" s="4" t="s">
        <v>29</v>
      </c>
      <c r="B8" s="4" t="s">
        <v>19</v>
      </c>
      <c r="C8" s="4" t="s">
        <v>30</v>
      </c>
      <c r="D8" s="5">
        <v>60</v>
      </c>
      <c r="E8" s="6">
        <v>50.11</v>
      </c>
      <c r="F8" s="6">
        <v>49.62</v>
      </c>
      <c r="G8" s="7">
        <f t="shared" si="0"/>
        <v>99.72999999999999</v>
      </c>
      <c r="H8" s="5">
        <v>82</v>
      </c>
      <c r="I8" s="5">
        <v>95</v>
      </c>
      <c r="J8" s="6">
        <v>55.9</v>
      </c>
      <c r="K8" s="7">
        <f t="shared" si="1"/>
        <v>260.85</v>
      </c>
      <c r="L8" s="4"/>
      <c r="M8" s="7">
        <f t="shared" si="2"/>
        <v>420.58000000000004</v>
      </c>
      <c r="N8" s="4"/>
      <c r="O8" s="6">
        <v>52.9</v>
      </c>
      <c r="P8" s="6">
        <v>52.15</v>
      </c>
      <c r="Q8" s="4">
        <f t="shared" si="3"/>
        <v>105.05</v>
      </c>
      <c r="R8" s="6">
        <v>71.94</v>
      </c>
      <c r="S8" s="7">
        <f t="shared" si="4"/>
        <v>633.54</v>
      </c>
      <c r="T8" s="9">
        <v>6</v>
      </c>
    </row>
    <row r="9" spans="1:20" ht="12.75">
      <c r="A9" s="4" t="s">
        <v>31</v>
      </c>
      <c r="B9" s="4" t="s">
        <v>19</v>
      </c>
      <c r="C9" s="4" t="s">
        <v>32</v>
      </c>
      <c r="D9" s="5">
        <v>70</v>
      </c>
      <c r="E9" s="6">
        <v>46.8</v>
      </c>
      <c r="F9" s="6">
        <v>43.5</v>
      </c>
      <c r="G9" s="7">
        <f t="shared" si="0"/>
        <v>90.3</v>
      </c>
      <c r="H9" s="5">
        <v>86</v>
      </c>
      <c r="I9" s="5">
        <v>65</v>
      </c>
      <c r="J9" s="6">
        <v>56.9</v>
      </c>
      <c r="K9" s="7">
        <f t="shared" si="1"/>
        <v>236.35</v>
      </c>
      <c r="L9" s="4"/>
      <c r="M9" s="7">
        <f t="shared" si="2"/>
        <v>396.65</v>
      </c>
      <c r="N9" s="4"/>
      <c r="O9" s="6">
        <v>55.25</v>
      </c>
      <c r="P9" s="6">
        <v>51.56</v>
      </c>
      <c r="Q9" s="7">
        <f t="shared" si="3"/>
        <v>106.81</v>
      </c>
      <c r="R9" s="6">
        <v>81.88</v>
      </c>
      <c r="S9" s="7">
        <f t="shared" si="4"/>
        <v>626.28</v>
      </c>
      <c r="T9" s="8">
        <v>7</v>
      </c>
    </row>
    <row r="10" spans="1:20" ht="12.75">
      <c r="A10" s="4" t="s">
        <v>33</v>
      </c>
      <c r="B10" s="4" t="s">
        <v>19</v>
      </c>
      <c r="C10" s="4" t="s">
        <v>30</v>
      </c>
      <c r="D10" s="5">
        <v>55</v>
      </c>
      <c r="E10" s="6">
        <v>36.95</v>
      </c>
      <c r="F10" s="6">
        <v>39.78</v>
      </c>
      <c r="G10" s="7">
        <f t="shared" si="0"/>
        <v>76.73</v>
      </c>
      <c r="H10" s="5">
        <v>66</v>
      </c>
      <c r="I10" s="5">
        <v>50</v>
      </c>
      <c r="J10" s="6">
        <v>54</v>
      </c>
      <c r="K10" s="7">
        <f t="shared" si="1"/>
        <v>197</v>
      </c>
      <c r="L10" s="4"/>
      <c r="M10" s="7">
        <f t="shared" si="2"/>
        <v>328.73</v>
      </c>
      <c r="N10" s="4"/>
      <c r="O10" s="6">
        <v>46.06</v>
      </c>
      <c r="P10" s="6">
        <v>45.16</v>
      </c>
      <c r="Q10" s="7">
        <f t="shared" si="3"/>
        <v>91.22</v>
      </c>
      <c r="R10" s="6">
        <v>79.28</v>
      </c>
      <c r="S10" s="7">
        <f t="shared" si="4"/>
        <v>538.87</v>
      </c>
      <c r="T10" s="8">
        <v>8</v>
      </c>
    </row>
    <row r="11" spans="1:19" ht="12.75">
      <c r="A11" s="4"/>
      <c r="B11" s="4"/>
      <c r="C11" s="4"/>
      <c r="D11" s="5"/>
      <c r="E11" s="6"/>
      <c r="F11" s="6"/>
      <c r="G11" s="7"/>
      <c r="H11" s="5"/>
      <c r="I11" s="5"/>
      <c r="J11" s="6"/>
      <c r="K11" s="7"/>
      <c r="L11" s="4"/>
      <c r="M11" s="7"/>
      <c r="N11" s="4"/>
      <c r="O11" s="6"/>
      <c r="P11" s="6"/>
      <c r="Q11" s="7"/>
      <c r="R11" s="6"/>
      <c r="S11" s="7"/>
    </row>
    <row r="12" spans="1:20" ht="12.75">
      <c r="A12" s="4" t="s">
        <v>34</v>
      </c>
      <c r="B12" s="4" t="s">
        <v>35</v>
      </c>
      <c r="C12" s="4" t="s">
        <v>23</v>
      </c>
      <c r="D12" s="5">
        <v>75</v>
      </c>
      <c r="E12" s="6">
        <v>49.58</v>
      </c>
      <c r="F12" s="6">
        <v>49.13</v>
      </c>
      <c r="G12" s="7">
        <f aca="true" t="shared" si="5" ref="G12:G19">E12+F12</f>
        <v>98.71000000000001</v>
      </c>
      <c r="H12" s="5">
        <v>96</v>
      </c>
      <c r="I12" s="5">
        <v>95</v>
      </c>
      <c r="J12" s="6">
        <v>64.32</v>
      </c>
      <c r="K12" s="7">
        <f aca="true" t="shared" si="6" ref="K12:K19">H12+I12+J12*1.5</f>
        <v>287.48</v>
      </c>
      <c r="L12" s="4"/>
      <c r="M12" s="7">
        <f aca="true" t="shared" si="7" ref="M12:M19">D12+G12+K12</f>
        <v>461.19000000000005</v>
      </c>
      <c r="N12" s="4"/>
      <c r="O12" s="6">
        <v>65.2</v>
      </c>
      <c r="P12" s="6">
        <v>64.45</v>
      </c>
      <c r="Q12" s="7">
        <f aca="true" t="shared" si="8" ref="Q12:Q19">O12+P12</f>
        <v>129.65</v>
      </c>
      <c r="R12" s="6">
        <v>102.98</v>
      </c>
      <c r="S12" s="7">
        <f aca="true" t="shared" si="9" ref="S12:S19">M12+Q12+R12*1.5</f>
        <v>745.3100000000001</v>
      </c>
      <c r="T12" s="10">
        <v>1</v>
      </c>
    </row>
    <row r="13" spans="1:21" ht="12.75">
      <c r="A13" s="4" t="s">
        <v>36</v>
      </c>
      <c r="B13" s="4" t="s">
        <v>35</v>
      </c>
      <c r="C13" s="4" t="s">
        <v>28</v>
      </c>
      <c r="D13" s="5">
        <v>90</v>
      </c>
      <c r="E13" s="6">
        <v>53.42</v>
      </c>
      <c r="F13" s="6">
        <v>50.26</v>
      </c>
      <c r="G13" s="7">
        <f t="shared" si="5"/>
        <v>103.68</v>
      </c>
      <c r="H13" s="5">
        <v>92</v>
      </c>
      <c r="I13" s="5">
        <v>75</v>
      </c>
      <c r="J13" s="6">
        <v>60.7</v>
      </c>
      <c r="K13" s="7">
        <f t="shared" si="6"/>
        <v>258.05</v>
      </c>
      <c r="L13" s="4"/>
      <c r="M13" s="7">
        <f t="shared" si="7"/>
        <v>451.73</v>
      </c>
      <c r="N13" s="4"/>
      <c r="O13" s="6">
        <v>68.28</v>
      </c>
      <c r="P13" s="6">
        <v>62.84</v>
      </c>
      <c r="Q13" s="7">
        <f t="shared" si="8"/>
        <v>131.12</v>
      </c>
      <c r="R13" s="6">
        <v>95.08</v>
      </c>
      <c r="S13" s="7">
        <f t="shared" si="9"/>
        <v>725.47</v>
      </c>
      <c r="T13" s="10">
        <v>2</v>
      </c>
      <c r="U13" s="11" t="s">
        <v>21</v>
      </c>
    </row>
    <row r="14" spans="1:20" ht="12.75">
      <c r="A14" s="12" t="s">
        <v>37</v>
      </c>
      <c r="B14" s="12" t="s">
        <v>35</v>
      </c>
      <c r="C14" s="12" t="s">
        <v>28</v>
      </c>
      <c r="D14" s="13">
        <v>55</v>
      </c>
      <c r="E14" s="14">
        <v>49.48</v>
      </c>
      <c r="F14" s="14">
        <v>44</v>
      </c>
      <c r="G14" s="15">
        <f t="shared" si="5"/>
        <v>93.47999999999999</v>
      </c>
      <c r="H14" s="13">
        <v>96</v>
      </c>
      <c r="I14" s="13">
        <v>90</v>
      </c>
      <c r="J14" s="14">
        <v>66.5</v>
      </c>
      <c r="K14" s="15">
        <f t="shared" si="6"/>
        <v>285.75</v>
      </c>
      <c r="L14" s="12"/>
      <c r="M14" s="15">
        <f t="shared" si="7"/>
        <v>434.23</v>
      </c>
      <c r="N14" s="12"/>
      <c r="O14" s="14">
        <v>64.24</v>
      </c>
      <c r="P14" s="14">
        <v>64.21</v>
      </c>
      <c r="Q14" s="15">
        <f t="shared" si="8"/>
        <v>128.45</v>
      </c>
      <c r="R14" s="14">
        <v>87.1</v>
      </c>
      <c r="S14" s="15">
        <f t="shared" si="9"/>
        <v>693.33</v>
      </c>
      <c r="T14" s="10">
        <v>3</v>
      </c>
    </row>
    <row r="15" spans="1:21" ht="12.75">
      <c r="A15" s="4" t="s">
        <v>38</v>
      </c>
      <c r="B15" s="4" t="s">
        <v>35</v>
      </c>
      <c r="C15" s="4" t="s">
        <v>28</v>
      </c>
      <c r="D15" s="5">
        <v>30</v>
      </c>
      <c r="E15" s="6">
        <v>43.67</v>
      </c>
      <c r="F15" s="6">
        <v>46.73</v>
      </c>
      <c r="G15" s="7">
        <f t="shared" si="5"/>
        <v>90.4</v>
      </c>
      <c r="H15" s="5">
        <v>88</v>
      </c>
      <c r="I15" s="5">
        <v>90</v>
      </c>
      <c r="J15" s="6">
        <v>62.42</v>
      </c>
      <c r="K15" s="7">
        <f t="shared" si="6"/>
        <v>271.63</v>
      </c>
      <c r="L15" s="4"/>
      <c r="M15" s="7">
        <f t="shared" si="7"/>
        <v>392.03</v>
      </c>
      <c r="N15" s="4"/>
      <c r="O15" s="6">
        <v>49.18</v>
      </c>
      <c r="P15" s="6">
        <v>50.5</v>
      </c>
      <c r="Q15" s="7">
        <f t="shared" si="8"/>
        <v>99.68</v>
      </c>
      <c r="R15" s="6">
        <v>94.3</v>
      </c>
      <c r="S15" s="7">
        <f t="shared" si="9"/>
        <v>633.16</v>
      </c>
      <c r="T15" s="10">
        <v>4</v>
      </c>
      <c r="U15" s="4"/>
    </row>
    <row r="16" spans="1:21" ht="12.75">
      <c r="A16" s="4" t="s">
        <v>39</v>
      </c>
      <c r="B16" s="4" t="s">
        <v>35</v>
      </c>
      <c r="C16" s="4" t="s">
        <v>40</v>
      </c>
      <c r="D16" s="5">
        <v>55</v>
      </c>
      <c r="E16" s="6">
        <v>30.52</v>
      </c>
      <c r="F16" s="6">
        <v>29.74</v>
      </c>
      <c r="G16" s="7">
        <f t="shared" si="5"/>
        <v>60.26</v>
      </c>
      <c r="H16" s="5">
        <v>86</v>
      </c>
      <c r="I16" s="5">
        <v>55</v>
      </c>
      <c r="J16" s="6">
        <v>59.72</v>
      </c>
      <c r="K16" s="7">
        <f t="shared" si="6"/>
        <v>230.57999999999998</v>
      </c>
      <c r="L16" s="4"/>
      <c r="M16" s="7">
        <f t="shared" si="7"/>
        <v>345.84</v>
      </c>
      <c r="N16" s="4"/>
      <c r="O16" s="6">
        <v>53.85</v>
      </c>
      <c r="P16" s="6">
        <v>52.58</v>
      </c>
      <c r="Q16" s="7">
        <f t="shared" si="8"/>
        <v>106.43</v>
      </c>
      <c r="R16" s="6">
        <v>85.26</v>
      </c>
      <c r="S16" s="7">
        <f t="shared" si="9"/>
        <v>580.16</v>
      </c>
      <c r="T16" s="10">
        <v>5</v>
      </c>
      <c r="U16" s="16"/>
    </row>
    <row r="17" spans="1:21" ht="12.75">
      <c r="A17" s="4" t="s">
        <v>41</v>
      </c>
      <c r="B17" s="4" t="s">
        <v>35</v>
      </c>
      <c r="C17" s="4" t="s">
        <v>28</v>
      </c>
      <c r="D17" s="5">
        <v>25</v>
      </c>
      <c r="E17" s="6">
        <v>32.11</v>
      </c>
      <c r="F17" s="6">
        <v>32.62</v>
      </c>
      <c r="G17" s="7">
        <f t="shared" si="5"/>
        <v>64.72999999999999</v>
      </c>
      <c r="H17" s="5">
        <v>78</v>
      </c>
      <c r="I17" s="5">
        <v>45</v>
      </c>
      <c r="J17" s="6">
        <v>60.78</v>
      </c>
      <c r="K17" s="7">
        <f t="shared" si="6"/>
        <v>214.17000000000002</v>
      </c>
      <c r="L17" s="4"/>
      <c r="M17" s="7">
        <f t="shared" si="7"/>
        <v>303.9</v>
      </c>
      <c r="N17" s="4"/>
      <c r="O17" s="6">
        <v>48.08</v>
      </c>
      <c r="P17" s="6">
        <v>47.93</v>
      </c>
      <c r="Q17" s="7">
        <f t="shared" si="8"/>
        <v>96.00999999999999</v>
      </c>
      <c r="R17" s="6">
        <v>87.44</v>
      </c>
      <c r="S17" s="7">
        <f t="shared" si="9"/>
        <v>531.0699999999999</v>
      </c>
      <c r="T17" s="8">
        <v>6</v>
      </c>
      <c r="U17" s="4"/>
    </row>
    <row r="18" spans="1:21" ht="12.75">
      <c r="A18" s="4" t="s">
        <v>42</v>
      </c>
      <c r="B18" s="4" t="s">
        <v>35</v>
      </c>
      <c r="C18" s="4" t="s">
        <v>32</v>
      </c>
      <c r="D18" s="5">
        <v>30</v>
      </c>
      <c r="E18" s="6">
        <v>30.71</v>
      </c>
      <c r="F18" s="6">
        <v>28.75</v>
      </c>
      <c r="G18" s="7">
        <f t="shared" si="5"/>
        <v>59.46</v>
      </c>
      <c r="H18" s="5">
        <v>90</v>
      </c>
      <c r="I18" s="5">
        <v>55</v>
      </c>
      <c r="J18" s="6">
        <v>36.6</v>
      </c>
      <c r="K18" s="7">
        <f t="shared" si="6"/>
        <v>199.9</v>
      </c>
      <c r="L18" s="4"/>
      <c r="M18" s="7">
        <f t="shared" si="7"/>
        <v>289.36</v>
      </c>
      <c r="N18" s="4"/>
      <c r="O18" s="6">
        <v>51.56</v>
      </c>
      <c r="P18" s="6">
        <v>48.64</v>
      </c>
      <c r="Q18" s="7">
        <f t="shared" si="8"/>
        <v>100.2</v>
      </c>
      <c r="R18" s="6">
        <v>59.12</v>
      </c>
      <c r="S18" s="7">
        <f t="shared" si="9"/>
        <v>478.24</v>
      </c>
      <c r="T18" s="10">
        <v>7</v>
      </c>
      <c r="U18" s="4"/>
    </row>
    <row r="19" spans="1:21" ht="12.75">
      <c r="A19" s="4" t="s">
        <v>43</v>
      </c>
      <c r="B19" s="4" t="s">
        <v>35</v>
      </c>
      <c r="C19" s="4" t="s">
        <v>40</v>
      </c>
      <c r="D19" s="5">
        <v>20</v>
      </c>
      <c r="E19" s="6">
        <v>24.68</v>
      </c>
      <c r="F19" s="6">
        <v>23.58</v>
      </c>
      <c r="G19" s="7">
        <f t="shared" si="5"/>
        <v>48.26</v>
      </c>
      <c r="H19" s="5">
        <v>84</v>
      </c>
      <c r="I19" s="5">
        <v>40</v>
      </c>
      <c r="J19" s="6">
        <v>63.3</v>
      </c>
      <c r="K19" s="7">
        <f t="shared" si="6"/>
        <v>218.95</v>
      </c>
      <c r="L19" s="4"/>
      <c r="M19" s="7">
        <f t="shared" si="7"/>
        <v>287.21</v>
      </c>
      <c r="N19" s="4"/>
      <c r="O19" s="6">
        <v>40.2</v>
      </c>
      <c r="P19" s="6">
        <v>39.6</v>
      </c>
      <c r="Q19" s="7">
        <f t="shared" si="8"/>
        <v>79.80000000000001</v>
      </c>
      <c r="R19" s="6">
        <v>0</v>
      </c>
      <c r="S19" s="7">
        <f t="shared" si="9"/>
        <v>367.01</v>
      </c>
      <c r="T19" s="10">
        <v>8</v>
      </c>
      <c r="U19" s="4"/>
    </row>
    <row r="20" spans="1:21" ht="12.75">
      <c r="A20" s="4"/>
      <c r="B20" s="4"/>
      <c r="C20" s="4"/>
      <c r="D20" s="5"/>
      <c r="E20" s="6"/>
      <c r="F20" s="6"/>
      <c r="G20" s="7"/>
      <c r="H20" s="5"/>
      <c r="I20" s="5"/>
      <c r="J20" s="6"/>
      <c r="K20" s="7"/>
      <c r="L20" s="4"/>
      <c r="M20" s="7"/>
      <c r="N20" s="4"/>
      <c r="O20" s="5"/>
      <c r="P20" s="5"/>
      <c r="Q20" s="4"/>
      <c r="R20" s="5"/>
      <c r="S20" s="4"/>
      <c r="U20" s="4"/>
    </row>
    <row r="21" spans="1:21" ht="12.75">
      <c r="A21" s="4" t="s">
        <v>44</v>
      </c>
      <c r="B21" s="4" t="s">
        <v>45</v>
      </c>
      <c r="C21" s="4" t="s">
        <v>28</v>
      </c>
      <c r="D21" s="5">
        <v>55</v>
      </c>
      <c r="E21" s="6">
        <v>40.8</v>
      </c>
      <c r="F21" s="6">
        <v>40.56</v>
      </c>
      <c r="G21" s="7">
        <f>E21+F21</f>
        <v>81.36</v>
      </c>
      <c r="H21" s="5">
        <v>88</v>
      </c>
      <c r="I21" s="5">
        <v>65</v>
      </c>
      <c r="J21" s="6">
        <v>51.68</v>
      </c>
      <c r="K21" s="7">
        <f>H21+I21+J21*1.5</f>
        <v>230.51999999999998</v>
      </c>
      <c r="L21" s="4"/>
      <c r="M21" s="7">
        <f>D21+G21+K21</f>
        <v>366.88</v>
      </c>
      <c r="N21" s="17">
        <v>1</v>
      </c>
      <c r="O21" s="5"/>
      <c r="P21" s="18" t="s">
        <v>21</v>
      </c>
      <c r="Q21" s="4"/>
      <c r="R21" s="5"/>
      <c r="S21" s="4"/>
      <c r="U21" s="4"/>
    </row>
    <row r="22" spans="1:19" ht="12.75">
      <c r="A22" s="4" t="s">
        <v>46</v>
      </c>
      <c r="B22" s="4" t="s">
        <v>45</v>
      </c>
      <c r="C22" s="4" t="s">
        <v>28</v>
      </c>
      <c r="D22" s="5">
        <v>60</v>
      </c>
      <c r="E22" s="6">
        <v>32.22</v>
      </c>
      <c r="F22" s="6">
        <v>32.2</v>
      </c>
      <c r="G22" s="7">
        <f>E22+F22</f>
        <v>64.42</v>
      </c>
      <c r="H22" s="5">
        <v>98</v>
      </c>
      <c r="I22" s="5">
        <v>60</v>
      </c>
      <c r="J22" s="6">
        <v>53.3</v>
      </c>
      <c r="K22" s="7">
        <f>H22+I22+J22*1.5</f>
        <v>237.95</v>
      </c>
      <c r="L22" s="4"/>
      <c r="M22" s="7">
        <f>D22+G22+K22</f>
        <v>362.37</v>
      </c>
      <c r="N22" s="17">
        <v>2</v>
      </c>
      <c r="O22" s="5"/>
      <c r="P22" s="5"/>
      <c r="Q22" s="4"/>
      <c r="R22" s="5"/>
      <c r="S22" s="4"/>
    </row>
    <row r="23" spans="1:19" ht="12.75">
      <c r="A23" s="4" t="s">
        <v>47</v>
      </c>
      <c r="B23" s="4" t="s">
        <v>45</v>
      </c>
      <c r="C23" s="4" t="s">
        <v>28</v>
      </c>
      <c r="D23" s="5">
        <v>50</v>
      </c>
      <c r="E23" s="6">
        <v>32.84</v>
      </c>
      <c r="F23" s="6">
        <v>32.26</v>
      </c>
      <c r="G23" s="7">
        <f>E23+F23</f>
        <v>65.1</v>
      </c>
      <c r="H23" s="5">
        <v>76</v>
      </c>
      <c r="I23" s="5">
        <v>75</v>
      </c>
      <c r="J23" s="6">
        <v>53.06</v>
      </c>
      <c r="K23" s="7">
        <f>H23+I23+J23*1.5</f>
        <v>230.59</v>
      </c>
      <c r="L23" s="4"/>
      <c r="M23" s="7">
        <f>D23+G23+K23</f>
        <v>345.69</v>
      </c>
      <c r="N23" s="17">
        <v>3</v>
      </c>
      <c r="O23" s="5"/>
      <c r="P23" s="5"/>
      <c r="Q23" s="4"/>
      <c r="R23" s="5"/>
      <c r="S23" s="4"/>
    </row>
    <row r="24" spans="1:19" ht="12.75">
      <c r="A24" s="4" t="s">
        <v>48</v>
      </c>
      <c r="B24" s="4" t="s">
        <v>49</v>
      </c>
      <c r="C24" s="4" t="s">
        <v>32</v>
      </c>
      <c r="D24" s="5">
        <v>35</v>
      </c>
      <c r="E24" s="6">
        <v>30.56</v>
      </c>
      <c r="F24" s="6">
        <v>24.66</v>
      </c>
      <c r="G24" s="7">
        <f>E24+F24</f>
        <v>55.22</v>
      </c>
      <c r="H24" s="5">
        <v>56</v>
      </c>
      <c r="I24" s="5">
        <v>35</v>
      </c>
      <c r="J24" s="6">
        <v>46.44</v>
      </c>
      <c r="K24" s="7">
        <f>H24+I24+J24*1.5</f>
        <v>160.66</v>
      </c>
      <c r="L24" s="4"/>
      <c r="M24" s="7">
        <f>D24+G24+K24</f>
        <v>250.88</v>
      </c>
      <c r="N24" s="17">
        <v>4</v>
      </c>
      <c r="O24" s="5"/>
      <c r="P24" s="5"/>
      <c r="Q24" s="4"/>
      <c r="R24" s="5"/>
      <c r="S24" s="4"/>
    </row>
    <row r="25" spans="10:12" ht="12.75">
      <c r="J25" s="19"/>
      <c r="K25" s="19"/>
      <c r="L25" s="20"/>
    </row>
    <row r="26" spans="1:19" ht="12.75">
      <c r="A26" s="4" t="s">
        <v>50</v>
      </c>
      <c r="B26" s="4" t="s">
        <v>51</v>
      </c>
      <c r="C26" s="4" t="s">
        <v>28</v>
      </c>
      <c r="D26" s="5"/>
      <c r="E26" s="5"/>
      <c r="F26" s="5"/>
      <c r="G26" s="4">
        <f aca="true" t="shared" si="10" ref="G26:G35">E26+F26</f>
        <v>0</v>
      </c>
      <c r="H26" s="5">
        <v>80</v>
      </c>
      <c r="I26" s="5">
        <v>80</v>
      </c>
      <c r="J26" s="6">
        <v>49.7</v>
      </c>
      <c r="K26" s="7">
        <f aca="true" t="shared" si="11" ref="K26:K40">H26+I26+J26*1.5</f>
        <v>234.55</v>
      </c>
      <c r="L26" s="17">
        <v>1</v>
      </c>
      <c r="M26" s="4"/>
      <c r="N26" s="4" t="s">
        <v>21</v>
      </c>
      <c r="O26" s="5"/>
      <c r="P26" s="5"/>
      <c r="Q26" s="4"/>
      <c r="R26" s="5"/>
      <c r="S26" s="4"/>
    </row>
    <row r="27" spans="1:19" ht="12.75">
      <c r="A27" s="4" t="s">
        <v>52</v>
      </c>
      <c r="B27" s="4" t="s">
        <v>51</v>
      </c>
      <c r="C27" s="4" t="s">
        <v>23</v>
      </c>
      <c r="D27" s="5">
        <v>35</v>
      </c>
      <c r="E27" s="6">
        <v>38.52</v>
      </c>
      <c r="F27" s="6">
        <v>37.2</v>
      </c>
      <c r="G27" s="7">
        <f t="shared" si="10"/>
        <v>75.72</v>
      </c>
      <c r="H27" s="5">
        <v>84</v>
      </c>
      <c r="I27" s="5">
        <v>65</v>
      </c>
      <c r="J27" s="6">
        <v>54.7</v>
      </c>
      <c r="K27" s="7">
        <f t="shared" si="11"/>
        <v>231.05</v>
      </c>
      <c r="L27" s="17">
        <v>2</v>
      </c>
      <c r="M27" s="4">
        <v>341.77</v>
      </c>
      <c r="N27" s="4"/>
      <c r="O27" s="5"/>
      <c r="P27" s="5"/>
      <c r="Q27" s="4"/>
      <c r="R27" s="5"/>
      <c r="S27" s="4"/>
    </row>
    <row r="28" spans="1:19" ht="12.75">
      <c r="A28" s="21" t="s">
        <v>53</v>
      </c>
      <c r="B28" s="4" t="s">
        <v>51</v>
      </c>
      <c r="C28" s="4" t="s">
        <v>32</v>
      </c>
      <c r="D28" s="5"/>
      <c r="E28" s="5"/>
      <c r="F28" s="5"/>
      <c r="G28" s="4">
        <f t="shared" si="10"/>
        <v>0</v>
      </c>
      <c r="H28" s="5">
        <v>74</v>
      </c>
      <c r="I28" s="5">
        <v>60</v>
      </c>
      <c r="J28" s="6">
        <v>51.58</v>
      </c>
      <c r="K28" s="7">
        <f t="shared" si="11"/>
        <v>211.37</v>
      </c>
      <c r="L28" s="17">
        <v>3</v>
      </c>
      <c r="M28" s="4"/>
      <c r="N28" s="4"/>
      <c r="O28" s="5"/>
      <c r="P28" s="5"/>
      <c r="Q28" s="4"/>
      <c r="R28" s="5"/>
      <c r="S28" s="4"/>
    </row>
    <row r="29" spans="1:19" ht="12.75">
      <c r="A29" s="21" t="s">
        <v>54</v>
      </c>
      <c r="B29" s="4" t="s">
        <v>51</v>
      </c>
      <c r="C29" s="4" t="s">
        <v>32</v>
      </c>
      <c r="D29" s="5"/>
      <c r="E29" s="5"/>
      <c r="F29" s="5"/>
      <c r="G29" s="4">
        <f t="shared" si="10"/>
        <v>0</v>
      </c>
      <c r="H29" s="5">
        <v>80</v>
      </c>
      <c r="I29" s="5">
        <v>35</v>
      </c>
      <c r="J29" s="6">
        <v>53.6</v>
      </c>
      <c r="K29" s="7">
        <f t="shared" si="11"/>
        <v>195.4</v>
      </c>
      <c r="L29" s="17">
        <v>4</v>
      </c>
      <c r="M29" s="4"/>
      <c r="N29" s="4"/>
      <c r="O29" s="5"/>
      <c r="P29" s="5"/>
      <c r="Q29" s="4"/>
      <c r="R29" s="5"/>
      <c r="S29" s="4"/>
    </row>
    <row r="30" spans="1:19" ht="12.75">
      <c r="A30" s="4" t="s">
        <v>55</v>
      </c>
      <c r="B30" s="4" t="s">
        <v>51</v>
      </c>
      <c r="C30" s="4" t="s">
        <v>28</v>
      </c>
      <c r="D30" s="5"/>
      <c r="E30" s="5"/>
      <c r="F30" s="5"/>
      <c r="G30" s="4">
        <f t="shared" si="10"/>
        <v>0</v>
      </c>
      <c r="H30" s="5">
        <v>42</v>
      </c>
      <c r="I30" s="5">
        <v>70</v>
      </c>
      <c r="J30" s="6">
        <v>53.73</v>
      </c>
      <c r="K30" s="7">
        <f t="shared" si="11"/>
        <v>192.595</v>
      </c>
      <c r="L30" s="17">
        <v>5</v>
      </c>
      <c r="M30" s="4"/>
      <c r="N30" s="4"/>
      <c r="O30" s="5"/>
      <c r="P30" s="5"/>
      <c r="Q30" s="4"/>
      <c r="R30" s="5"/>
      <c r="S30" s="4"/>
    </row>
    <row r="31" spans="1:19" ht="12.75">
      <c r="A31" s="21" t="s">
        <v>56</v>
      </c>
      <c r="B31" s="4" t="s">
        <v>51</v>
      </c>
      <c r="C31" s="4" t="s">
        <v>32</v>
      </c>
      <c r="D31" s="5"/>
      <c r="E31" s="5"/>
      <c r="F31" s="5"/>
      <c r="G31" s="4">
        <f t="shared" si="10"/>
        <v>0</v>
      </c>
      <c r="H31" s="5">
        <v>60</v>
      </c>
      <c r="I31" s="5">
        <v>50</v>
      </c>
      <c r="J31" s="6">
        <v>49.97</v>
      </c>
      <c r="K31" s="7">
        <f t="shared" si="11"/>
        <v>184.95499999999998</v>
      </c>
      <c r="L31" s="17">
        <v>6</v>
      </c>
      <c r="M31" s="4"/>
      <c r="N31" s="4"/>
      <c r="O31" s="5"/>
      <c r="P31" s="5"/>
      <c r="Q31" s="4"/>
      <c r="R31" s="5"/>
      <c r="S31" s="4"/>
    </row>
    <row r="32" spans="1:19" ht="12.75">
      <c r="A32" s="21" t="s">
        <v>57</v>
      </c>
      <c r="B32" s="4" t="s">
        <v>51</v>
      </c>
      <c r="C32" s="4" t="s">
        <v>32</v>
      </c>
      <c r="D32" s="5"/>
      <c r="E32" s="5"/>
      <c r="F32" s="5"/>
      <c r="G32" s="4">
        <f t="shared" si="10"/>
        <v>0</v>
      </c>
      <c r="H32" s="5">
        <v>64</v>
      </c>
      <c r="I32" s="5">
        <v>35</v>
      </c>
      <c r="J32" s="6">
        <v>43.69</v>
      </c>
      <c r="K32" s="7">
        <f t="shared" si="11"/>
        <v>164.535</v>
      </c>
      <c r="L32" s="17">
        <v>7</v>
      </c>
      <c r="M32" s="4"/>
      <c r="N32" s="4"/>
      <c r="O32" s="5"/>
      <c r="P32" s="5"/>
      <c r="Q32" s="4"/>
      <c r="R32" s="5"/>
      <c r="S32" s="4"/>
    </row>
    <row r="33" spans="1:19" ht="12.75">
      <c r="A33" s="4" t="s">
        <v>58</v>
      </c>
      <c r="B33" s="4" t="s">
        <v>51</v>
      </c>
      <c r="C33" s="4" t="s">
        <v>40</v>
      </c>
      <c r="D33" s="5"/>
      <c r="E33" s="5"/>
      <c r="F33" s="5"/>
      <c r="G33" s="4">
        <f t="shared" si="10"/>
        <v>0</v>
      </c>
      <c r="H33" s="5">
        <v>62</v>
      </c>
      <c r="I33" s="5">
        <v>30</v>
      </c>
      <c r="J33" s="6">
        <v>44.2</v>
      </c>
      <c r="K33" s="7">
        <f t="shared" si="11"/>
        <v>158.3</v>
      </c>
      <c r="L33" s="17">
        <v>8</v>
      </c>
      <c r="M33" s="4"/>
      <c r="N33" s="4"/>
      <c r="O33" s="5"/>
      <c r="P33" s="5"/>
      <c r="Q33" s="4"/>
      <c r="R33" s="5"/>
      <c r="S33" s="4"/>
    </row>
    <row r="34" spans="1:19" ht="12.75">
      <c r="A34" s="4" t="s">
        <v>59</v>
      </c>
      <c r="B34" s="4" t="s">
        <v>51</v>
      </c>
      <c r="C34" s="4" t="s">
        <v>28</v>
      </c>
      <c r="D34" s="5"/>
      <c r="E34" s="5"/>
      <c r="F34" s="5"/>
      <c r="G34" s="4">
        <f t="shared" si="10"/>
        <v>0</v>
      </c>
      <c r="H34" s="5">
        <v>70</v>
      </c>
      <c r="I34" s="5">
        <v>30</v>
      </c>
      <c r="J34" s="6">
        <v>37.85</v>
      </c>
      <c r="K34" s="7">
        <f t="shared" si="11"/>
        <v>156.775</v>
      </c>
      <c r="L34" s="17">
        <v>9</v>
      </c>
      <c r="M34" s="4"/>
      <c r="N34" s="4"/>
      <c r="O34" s="5"/>
      <c r="P34" s="5"/>
      <c r="Q34" s="4"/>
      <c r="R34" s="5"/>
      <c r="S34" s="4"/>
    </row>
    <row r="35" spans="1:19" ht="12.75">
      <c r="A35" s="4" t="s">
        <v>60</v>
      </c>
      <c r="B35" s="4" t="s">
        <v>51</v>
      </c>
      <c r="C35" s="4" t="s">
        <v>28</v>
      </c>
      <c r="D35" s="5"/>
      <c r="E35" s="5"/>
      <c r="F35" s="5"/>
      <c r="G35" s="4">
        <f t="shared" si="10"/>
        <v>0</v>
      </c>
      <c r="H35" s="5">
        <v>62</v>
      </c>
      <c r="I35" s="5">
        <v>50</v>
      </c>
      <c r="J35" s="6">
        <v>11.15</v>
      </c>
      <c r="K35" s="7">
        <f t="shared" si="11"/>
        <v>128.725</v>
      </c>
      <c r="L35" s="17">
        <v>10</v>
      </c>
      <c r="M35" s="7"/>
      <c r="N35" s="4"/>
      <c r="O35" s="5"/>
      <c r="P35" s="5"/>
      <c r="Q35" s="4"/>
      <c r="R35" s="5"/>
      <c r="S35" s="4"/>
    </row>
    <row r="36" spans="1:19" ht="12.75">
      <c r="A36" s="4" t="s">
        <v>61</v>
      </c>
      <c r="B36" s="4" t="s">
        <v>51</v>
      </c>
      <c r="C36" s="4" t="s">
        <v>40</v>
      </c>
      <c r="D36" s="5"/>
      <c r="E36" s="5"/>
      <c r="F36" s="5"/>
      <c r="G36" s="4">
        <v>0</v>
      </c>
      <c r="H36" s="5">
        <v>34</v>
      </c>
      <c r="I36" s="5">
        <v>25</v>
      </c>
      <c r="J36" s="6">
        <v>39.55</v>
      </c>
      <c r="K36" s="7">
        <f t="shared" si="11"/>
        <v>118.32499999999999</v>
      </c>
      <c r="L36" s="17">
        <v>11</v>
      </c>
      <c r="M36" s="4"/>
      <c r="N36" s="4"/>
      <c r="O36" s="5"/>
      <c r="P36" s="5"/>
      <c r="Q36" s="4"/>
      <c r="R36" s="5"/>
      <c r="S36" s="4"/>
    </row>
    <row r="37" spans="1:19" ht="12.75">
      <c r="A37" s="4"/>
      <c r="B37" s="4"/>
      <c r="C37" s="4"/>
      <c r="D37" s="5"/>
      <c r="E37" s="5"/>
      <c r="F37" s="5"/>
      <c r="G37" s="4"/>
      <c r="H37" s="5"/>
      <c r="I37" s="5"/>
      <c r="J37" s="6"/>
      <c r="K37" s="7"/>
      <c r="L37" s="17"/>
      <c r="M37" s="4"/>
      <c r="N37" s="4"/>
      <c r="O37" s="5"/>
      <c r="P37" s="5"/>
      <c r="Q37" s="4"/>
      <c r="R37" s="5"/>
      <c r="S37" s="4"/>
    </row>
    <row r="38" spans="1:19" ht="12.75">
      <c r="A38" s="21" t="s">
        <v>62</v>
      </c>
      <c r="B38" s="4" t="s">
        <v>63</v>
      </c>
      <c r="C38" s="4" t="s">
        <v>32</v>
      </c>
      <c r="D38" s="5"/>
      <c r="E38" s="5"/>
      <c r="F38" s="5"/>
      <c r="G38" s="4">
        <f>E38+F38</f>
        <v>0</v>
      </c>
      <c r="H38" s="5">
        <v>50</v>
      </c>
      <c r="I38" s="5">
        <v>40</v>
      </c>
      <c r="J38" s="6">
        <v>49.8</v>
      </c>
      <c r="K38" s="7">
        <f t="shared" si="11"/>
        <v>164.7</v>
      </c>
      <c r="L38" s="22">
        <v>1</v>
      </c>
      <c r="M38" s="4"/>
      <c r="N38" s="4"/>
      <c r="O38" s="5"/>
      <c r="P38" s="5"/>
      <c r="Q38" s="4"/>
      <c r="R38" s="5"/>
      <c r="S38" s="4"/>
    </row>
    <row r="39" spans="1:19" ht="12.75">
      <c r="A39" s="21" t="s">
        <v>64</v>
      </c>
      <c r="B39" s="4" t="s">
        <v>63</v>
      </c>
      <c r="C39" s="4" t="s">
        <v>32</v>
      </c>
      <c r="D39" s="5"/>
      <c r="E39" s="5"/>
      <c r="F39" s="5"/>
      <c r="G39" s="4">
        <f>E39+F39</f>
        <v>0</v>
      </c>
      <c r="H39" s="5">
        <v>62</v>
      </c>
      <c r="I39" s="5">
        <v>20</v>
      </c>
      <c r="J39" s="6">
        <v>40.91</v>
      </c>
      <c r="K39" s="7">
        <f t="shared" si="11"/>
        <v>143.365</v>
      </c>
      <c r="L39" s="22">
        <v>2</v>
      </c>
      <c r="M39" s="4"/>
      <c r="N39" s="4"/>
      <c r="O39" s="5"/>
      <c r="P39" s="5"/>
      <c r="Q39" s="4"/>
      <c r="R39" s="5"/>
      <c r="S39" s="4"/>
    </row>
    <row r="40" spans="1:19" ht="12.75">
      <c r="A40" s="21" t="s">
        <v>65</v>
      </c>
      <c r="B40" s="4" t="s">
        <v>63</v>
      </c>
      <c r="C40" s="4" t="s">
        <v>32</v>
      </c>
      <c r="D40" s="5"/>
      <c r="E40" s="5"/>
      <c r="F40" s="5"/>
      <c r="G40" s="4">
        <v>0</v>
      </c>
      <c r="H40" s="5">
        <v>42</v>
      </c>
      <c r="I40" s="5">
        <v>10</v>
      </c>
      <c r="J40" s="6">
        <v>52.27</v>
      </c>
      <c r="K40" s="7">
        <f t="shared" si="11"/>
        <v>130.405</v>
      </c>
      <c r="L40" s="22">
        <v>3</v>
      </c>
      <c r="M40" s="4"/>
      <c r="N40" s="4"/>
      <c r="O40" s="5"/>
      <c r="P40" s="5"/>
      <c r="Q40" s="4"/>
      <c r="R40" s="5"/>
      <c r="S40" s="4"/>
    </row>
    <row r="42" spans="1:21" ht="15">
      <c r="A42" s="23" t="s">
        <v>66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 t="s">
        <v>67</v>
      </c>
      <c r="Q42" s="24" t="s">
        <v>68</v>
      </c>
      <c r="R42" s="24" t="s">
        <v>69</v>
      </c>
      <c r="S42" s="24" t="s">
        <v>70</v>
      </c>
      <c r="T42" s="23" t="s">
        <v>11</v>
      </c>
      <c r="U42" s="11"/>
    </row>
    <row r="43" spans="1:21" ht="12.75">
      <c r="A43" s="23" t="s">
        <v>71</v>
      </c>
      <c r="B43" s="23"/>
      <c r="C43" s="23" t="s">
        <v>72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>
        <v>258.05</v>
      </c>
      <c r="Q43" s="23">
        <v>256.4</v>
      </c>
      <c r="R43" s="23">
        <v>285.75</v>
      </c>
      <c r="S43" s="23">
        <f aca="true" t="shared" si="12" ref="S43:S48">SUM(P43:R43)</f>
        <v>800.2</v>
      </c>
      <c r="T43" s="25">
        <v>1</v>
      </c>
      <c r="U43" s="11" t="s">
        <v>21</v>
      </c>
    </row>
    <row r="44" spans="1:21" ht="12.75">
      <c r="A44" s="23" t="s">
        <v>23</v>
      </c>
      <c r="B44" s="23"/>
      <c r="C44" s="23" t="s">
        <v>73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>
        <v>287.48</v>
      </c>
      <c r="Q44" s="23">
        <v>231.05</v>
      </c>
      <c r="R44" s="23">
        <v>269.68</v>
      </c>
      <c r="S44" s="23">
        <f t="shared" si="12"/>
        <v>788.21</v>
      </c>
      <c r="T44" s="25">
        <v>2</v>
      </c>
      <c r="U44" s="11"/>
    </row>
    <row r="45" spans="1:21" ht="12.75">
      <c r="A45" s="23" t="s">
        <v>74</v>
      </c>
      <c r="B45" s="23"/>
      <c r="C45" s="23" t="s">
        <v>75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>
        <v>230.52</v>
      </c>
      <c r="Q45" s="23">
        <v>230.59</v>
      </c>
      <c r="R45" s="23">
        <v>237.95</v>
      </c>
      <c r="S45" s="23">
        <f t="shared" si="12"/>
        <v>699.06</v>
      </c>
      <c r="T45" s="25">
        <v>3</v>
      </c>
      <c r="U45" s="11"/>
    </row>
    <row r="46" spans="1:21" ht="12.75">
      <c r="A46" s="23" t="s">
        <v>76</v>
      </c>
      <c r="B46" s="23"/>
      <c r="C46" s="23" t="s">
        <v>77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>
        <v>236.35</v>
      </c>
      <c r="Q46" s="23">
        <v>184.35</v>
      </c>
      <c r="R46" s="23">
        <v>211.37</v>
      </c>
      <c r="S46" s="23">
        <f t="shared" si="12"/>
        <v>632.0699999999999</v>
      </c>
      <c r="T46" s="25">
        <v>4</v>
      </c>
      <c r="U46" s="11"/>
    </row>
    <row r="47" spans="1:21" ht="12.75">
      <c r="A47" s="23" t="s">
        <v>40</v>
      </c>
      <c r="B47" s="23"/>
      <c r="C47" s="23" t="s">
        <v>78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>
        <v>218.95</v>
      </c>
      <c r="Q47" s="23">
        <v>230.5</v>
      </c>
      <c r="R47" s="23">
        <v>158.3</v>
      </c>
      <c r="S47" s="23">
        <f t="shared" si="12"/>
        <v>607.75</v>
      </c>
      <c r="T47" s="25">
        <v>5</v>
      </c>
      <c r="U47" s="11"/>
    </row>
    <row r="48" spans="1:21" ht="12.75">
      <c r="A48" s="23" t="s">
        <v>79</v>
      </c>
      <c r="B48" s="23"/>
      <c r="C48" s="23" t="s">
        <v>80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195.4</v>
      </c>
      <c r="Q48" s="23">
        <v>199.9</v>
      </c>
      <c r="R48" s="23">
        <v>164.7</v>
      </c>
      <c r="S48" s="23">
        <f t="shared" si="12"/>
        <v>560</v>
      </c>
      <c r="T48" s="25">
        <v>6</v>
      </c>
      <c r="U48" s="1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•••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&lt;-</dc:creator>
  <cp:keywords/>
  <dc:description/>
  <cp:lastModifiedBy>&lt;-</cp:lastModifiedBy>
  <dcterms:created xsi:type="dcterms:W3CDTF">2005-06-18T16:57:28Z</dcterms:created>
  <cp:category/>
  <cp:version/>
  <cp:contentType/>
  <cp:contentStatus/>
</cp:coreProperties>
</file>