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<sst xmlns="http://schemas.openxmlformats.org/spreadsheetml/2006/main" count="136" uniqueCount="82">
  <si>
    <t>Name</t>
  </si>
  <si>
    <t>Vorname</t>
  </si>
  <si>
    <t>Verein</t>
  </si>
  <si>
    <t>Klasse</t>
  </si>
  <si>
    <t>Fliege Ziel</t>
  </si>
  <si>
    <t>Fliege Weit Einhand</t>
  </si>
  <si>
    <t>Gewicht</t>
  </si>
  <si>
    <t>Gewicht Weit 7,5 g</t>
  </si>
  <si>
    <t>Dreikampf</t>
  </si>
  <si>
    <t>Fünfkampf</t>
  </si>
  <si>
    <t>1. Wurf</t>
  </si>
  <si>
    <t>2. Wurf</t>
  </si>
  <si>
    <t>gesamt</t>
  </si>
  <si>
    <t>Präzision</t>
  </si>
  <si>
    <t>Ziel</t>
  </si>
  <si>
    <t>m</t>
  </si>
  <si>
    <t>Punkte</t>
  </si>
  <si>
    <t xml:space="preserve"> </t>
  </si>
  <si>
    <t>Wagner</t>
  </si>
  <si>
    <t>Frank</t>
  </si>
  <si>
    <t>LV Berlin-Brandenburg</t>
  </si>
  <si>
    <t>LM</t>
  </si>
  <si>
    <t>Döhring</t>
  </si>
  <si>
    <t>Alexander</t>
  </si>
  <si>
    <t>Ergebnisliste BCAV Jedermannturnier Berlin am 23. April  2006 Stadion Buschallee</t>
  </si>
  <si>
    <t>Gabrielczyk</t>
  </si>
  <si>
    <t>Andreas</t>
  </si>
  <si>
    <t>DAV Castingzentrum</t>
  </si>
  <si>
    <t>Paege</t>
  </si>
  <si>
    <t>Oliver</t>
  </si>
  <si>
    <t>SC Borussia Friedrichsf.</t>
  </si>
  <si>
    <t>Heine</t>
  </si>
  <si>
    <t>Jens</t>
  </si>
  <si>
    <t>Schuffenhauer</t>
  </si>
  <si>
    <t>Peter</t>
  </si>
  <si>
    <t>Nowak</t>
  </si>
  <si>
    <t>Lutz</t>
  </si>
  <si>
    <t>S</t>
  </si>
  <si>
    <t>Patt</t>
  </si>
  <si>
    <t>Friedrich</t>
  </si>
  <si>
    <t>Reiß</t>
  </si>
  <si>
    <t>Manfred</t>
  </si>
  <si>
    <t>Behlert</t>
  </si>
  <si>
    <t>Detlef</t>
  </si>
  <si>
    <t>Oelke</t>
  </si>
  <si>
    <t>Heinz</t>
  </si>
  <si>
    <t>Goddäus</t>
  </si>
  <si>
    <t>Erich</t>
  </si>
  <si>
    <t>Hansmann</t>
  </si>
  <si>
    <t>Daniela</t>
  </si>
  <si>
    <t>LD</t>
  </si>
  <si>
    <t>Kehr</t>
  </si>
  <si>
    <t>Gabi</t>
  </si>
  <si>
    <t>Erdmann</t>
  </si>
  <si>
    <t>Willmann</t>
  </si>
  <si>
    <t>Diana</t>
  </si>
  <si>
    <t>AJW</t>
  </si>
  <si>
    <t>Schulz</t>
  </si>
  <si>
    <t>Conny</t>
  </si>
  <si>
    <t>Jeannette</t>
  </si>
  <si>
    <t>Michelle</t>
  </si>
  <si>
    <t>DJW</t>
  </si>
  <si>
    <t>Steffen</t>
  </si>
  <si>
    <t>AJM</t>
  </si>
  <si>
    <t>Kuhfahl</t>
  </si>
  <si>
    <t>Jean-Paul</t>
  </si>
  <si>
    <t>BJM</t>
  </si>
  <si>
    <t>Demin</t>
  </si>
  <si>
    <t>Evgeni</t>
  </si>
  <si>
    <t>Dittmann</t>
  </si>
  <si>
    <t>Mißbach</t>
  </si>
  <si>
    <t>Zippan</t>
  </si>
  <si>
    <t>Lochow</t>
  </si>
  <si>
    <t>Wolfgang</t>
  </si>
  <si>
    <t>Jäckel</t>
  </si>
  <si>
    <t>Georg</t>
  </si>
  <si>
    <t>Saal</t>
  </si>
  <si>
    <t>Horst</t>
  </si>
  <si>
    <t>Jeretzky</t>
  </si>
  <si>
    <t>Reinhard</t>
  </si>
  <si>
    <t>Spreetal</t>
  </si>
  <si>
    <t>FK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</si>
</sst>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[$€]#,##0.00_);[Red]\([$€]#,##0.0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68" fontId="5" fillId="0" borderId="1" xfId="0" applyNumberFormat="1" applyFont="1" applyFill="1" applyBorder="1" applyAlignment="1" applyProtection="1">
      <alignment/>
      <protection/>
    </xf>
    <xf numFmtId="168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 horizontal="center"/>
      <protection/>
    </xf>
    <xf numFmtId="2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shrinkToFit="1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38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1.57421875" style="29" customWidth="1"/>
    <col min="2" max="2" width="8.421875" style="29" customWidth="1"/>
    <col min="3" max="3" width="20.57421875" style="29" customWidth="1"/>
    <col min="4" max="4" width="6.57421875" style="30" customWidth="1"/>
    <col min="5" max="5" width="9.7109375" style="1" customWidth="1"/>
    <col min="6" max="6" width="10.00390625" style="3" customWidth="1"/>
    <col min="7" max="7" width="10.00390625" style="2" customWidth="1"/>
    <col min="8" max="8" width="10.00390625" style="3" customWidth="1"/>
    <col min="9" max="9" width="7.421875" style="6" customWidth="1"/>
    <col min="10" max="10" width="6.7109375" style="6" customWidth="1"/>
    <col min="11" max="11" width="10.00390625" style="3" customWidth="1"/>
    <col min="12" max="13" width="10.00390625" style="4" customWidth="1"/>
    <col min="14" max="14" width="10.57421875" style="5" customWidth="1"/>
    <col min="15" max="16384" width="10.00390625" style="5" customWidth="1"/>
  </cols>
  <sheetData>
    <row r="1" spans="1:13" s="12" customFormat="1" ht="12.75">
      <c r="A1" s="31" t="s">
        <v>24</v>
      </c>
      <c r="B1" s="31"/>
      <c r="C1" s="31"/>
      <c r="D1" s="31"/>
      <c r="E1" s="31"/>
      <c r="F1" s="31"/>
      <c r="G1" s="31"/>
      <c r="H1" s="13"/>
      <c r="I1" s="8"/>
      <c r="J1" s="8"/>
      <c r="K1" s="9"/>
      <c r="L1" s="10"/>
      <c r="M1" s="11"/>
    </row>
    <row r="2" spans="1:13" s="12" customFormat="1" ht="12.75">
      <c r="A2" s="25"/>
      <c r="B2" s="25"/>
      <c r="C2" s="25"/>
      <c r="D2" s="26"/>
      <c r="E2" s="14"/>
      <c r="F2" s="9"/>
      <c r="G2" s="15"/>
      <c r="H2" s="9"/>
      <c r="I2" s="8"/>
      <c r="J2" s="8"/>
      <c r="K2" s="9"/>
      <c r="L2" s="10"/>
      <c r="M2" s="10"/>
    </row>
    <row r="3" spans="1:126" s="7" customFormat="1" ht="12.75">
      <c r="A3" s="27" t="s">
        <v>0</v>
      </c>
      <c r="B3" s="27" t="s">
        <v>1</v>
      </c>
      <c r="C3" s="27" t="s">
        <v>2</v>
      </c>
      <c r="D3" s="28" t="s">
        <v>3</v>
      </c>
      <c r="E3" s="16" t="s">
        <v>4</v>
      </c>
      <c r="F3" s="17" t="s">
        <v>5</v>
      </c>
      <c r="G3" s="18"/>
      <c r="H3" s="17"/>
      <c r="I3" s="19" t="s">
        <v>6</v>
      </c>
      <c r="J3" s="19" t="s">
        <v>6</v>
      </c>
      <c r="K3" s="17" t="s">
        <v>7</v>
      </c>
      <c r="L3" s="20"/>
      <c r="M3" s="20" t="s">
        <v>8</v>
      </c>
      <c r="N3" s="7" t="s">
        <v>9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</row>
    <row r="4" spans="1:126" s="7" customFormat="1" ht="12.75">
      <c r="A4" s="27"/>
      <c r="B4" s="27"/>
      <c r="C4" s="27"/>
      <c r="D4" s="28"/>
      <c r="E4" s="16"/>
      <c r="F4" s="22" t="s">
        <v>10</v>
      </c>
      <c r="G4" s="23" t="s">
        <v>11</v>
      </c>
      <c r="H4" s="22" t="s">
        <v>12</v>
      </c>
      <c r="I4" s="24" t="s">
        <v>13</v>
      </c>
      <c r="J4" s="19" t="s">
        <v>14</v>
      </c>
      <c r="K4" s="22" t="s">
        <v>15</v>
      </c>
      <c r="L4" s="21" t="s">
        <v>16</v>
      </c>
      <c r="M4" s="20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</row>
    <row r="5" spans="1:126" s="7" customFormat="1" ht="12.75">
      <c r="A5" s="27" t="s">
        <v>18</v>
      </c>
      <c r="B5" s="27" t="s">
        <v>19</v>
      </c>
      <c r="C5" s="27" t="s">
        <v>20</v>
      </c>
      <c r="D5" s="28" t="s">
        <v>21</v>
      </c>
      <c r="E5" s="16">
        <v>85</v>
      </c>
      <c r="F5" s="7">
        <v>48.64</v>
      </c>
      <c r="G5" s="18">
        <v>47.05</v>
      </c>
      <c r="H5" s="17">
        <f aca="true" t="shared" si="0" ref="H5:H29">SUM(F5,G5)</f>
        <v>95.69</v>
      </c>
      <c r="I5" s="7">
        <v>94</v>
      </c>
      <c r="J5" s="19">
        <v>80</v>
      </c>
      <c r="K5" s="17">
        <v>62.61</v>
      </c>
      <c r="L5" s="20">
        <f aca="true" t="shared" si="1" ref="L5:L37">K5*1.5</f>
        <v>93.91499999999999</v>
      </c>
      <c r="M5" s="20"/>
      <c r="N5" s="20">
        <f aca="true" t="shared" si="2" ref="N5:N29">SUM(E5,H5,I5,J5,L5)</f>
        <v>448.605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</row>
    <row r="6" spans="1:126" s="7" customFormat="1" ht="12.75">
      <c r="A6" s="27" t="s">
        <v>31</v>
      </c>
      <c r="B6" s="27" t="s">
        <v>32</v>
      </c>
      <c r="C6" s="27" t="s">
        <v>27</v>
      </c>
      <c r="D6" s="28" t="s">
        <v>21</v>
      </c>
      <c r="E6" s="16">
        <v>80</v>
      </c>
      <c r="F6" s="17">
        <v>51.12</v>
      </c>
      <c r="G6" s="18">
        <v>43.99</v>
      </c>
      <c r="H6" s="17">
        <f>SUM(F6,G6)</f>
        <v>95.11</v>
      </c>
      <c r="I6" s="19">
        <v>84</v>
      </c>
      <c r="J6" s="19">
        <v>65</v>
      </c>
      <c r="K6" s="17">
        <v>63.29</v>
      </c>
      <c r="L6" s="20">
        <f>K6*1.5</f>
        <v>94.935</v>
      </c>
      <c r="M6" s="20"/>
      <c r="N6" s="20">
        <f>SUM(E6,H6,I6,J6,L6)</f>
        <v>419.045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</row>
    <row r="7" spans="1:126" s="7" customFormat="1" ht="12.75">
      <c r="A7" s="27" t="s">
        <v>22</v>
      </c>
      <c r="B7" s="27" t="s">
        <v>23</v>
      </c>
      <c r="C7" s="27" t="s">
        <v>20</v>
      </c>
      <c r="D7" s="28" t="s">
        <v>21</v>
      </c>
      <c r="E7" s="16">
        <v>85</v>
      </c>
      <c r="F7" s="7">
        <v>36.15</v>
      </c>
      <c r="G7" s="18">
        <v>34.88</v>
      </c>
      <c r="H7" s="17">
        <f t="shared" si="0"/>
        <v>71.03</v>
      </c>
      <c r="I7" s="7">
        <v>88</v>
      </c>
      <c r="J7" s="19">
        <v>75</v>
      </c>
      <c r="K7" s="17">
        <v>60.55</v>
      </c>
      <c r="L7" s="20">
        <f t="shared" si="1"/>
        <v>90.82499999999999</v>
      </c>
      <c r="M7" s="20"/>
      <c r="N7" s="20">
        <f t="shared" si="2"/>
        <v>409.85499999999996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</row>
    <row r="8" spans="1:126" s="7" customFormat="1" ht="12.75">
      <c r="A8" s="27" t="s">
        <v>25</v>
      </c>
      <c r="B8" s="27" t="s">
        <v>26</v>
      </c>
      <c r="C8" s="27" t="s">
        <v>27</v>
      </c>
      <c r="D8" s="28" t="s">
        <v>21</v>
      </c>
      <c r="E8" s="16">
        <v>85</v>
      </c>
      <c r="F8" s="7">
        <v>40.13</v>
      </c>
      <c r="G8" s="18">
        <v>38.57</v>
      </c>
      <c r="H8" s="17">
        <f t="shared" si="0"/>
        <v>78.7</v>
      </c>
      <c r="I8" s="7">
        <v>90</v>
      </c>
      <c r="J8" s="19">
        <v>60</v>
      </c>
      <c r="K8" s="17">
        <v>58.65</v>
      </c>
      <c r="L8" s="20">
        <f t="shared" si="1"/>
        <v>87.975</v>
      </c>
      <c r="M8" s="20"/>
      <c r="N8" s="20">
        <f t="shared" si="2"/>
        <v>401.67499999999995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</row>
    <row r="9" spans="1:126" s="7" customFormat="1" ht="12.75">
      <c r="A9" s="27" t="s">
        <v>28</v>
      </c>
      <c r="B9" s="27" t="s">
        <v>29</v>
      </c>
      <c r="C9" s="27" t="s">
        <v>30</v>
      </c>
      <c r="D9" s="28" t="s">
        <v>21</v>
      </c>
      <c r="E9" s="16">
        <v>60</v>
      </c>
      <c r="F9" s="17">
        <v>43.26</v>
      </c>
      <c r="G9" s="18">
        <v>41.39</v>
      </c>
      <c r="H9" s="17">
        <f>SUM(F9,G9)</f>
        <v>84.65</v>
      </c>
      <c r="I9" s="19">
        <v>80</v>
      </c>
      <c r="J9" s="19">
        <v>80</v>
      </c>
      <c r="K9" s="17">
        <v>56.95</v>
      </c>
      <c r="L9" s="20">
        <f>K9*1.5</f>
        <v>85.42500000000001</v>
      </c>
      <c r="M9" s="20"/>
      <c r="N9" s="20">
        <f>SUM(E9,H9,I9,J9,L9)</f>
        <v>390.075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</row>
    <row r="10" spans="1:126" s="7" customFormat="1" ht="12.75">
      <c r="A10" s="27" t="s">
        <v>33</v>
      </c>
      <c r="B10" s="27" t="s">
        <v>34</v>
      </c>
      <c r="C10" s="27" t="s">
        <v>20</v>
      </c>
      <c r="D10" s="28" t="s">
        <v>21</v>
      </c>
      <c r="E10" s="16">
        <v>70</v>
      </c>
      <c r="F10" s="7">
        <v>38.52</v>
      </c>
      <c r="G10" s="18">
        <v>34</v>
      </c>
      <c r="H10" s="17">
        <f t="shared" si="0"/>
        <v>72.52000000000001</v>
      </c>
      <c r="I10" s="7">
        <v>94</v>
      </c>
      <c r="J10" s="19">
        <v>80</v>
      </c>
      <c r="K10" s="17">
        <v>40.2</v>
      </c>
      <c r="L10" s="20">
        <f t="shared" si="1"/>
        <v>60.300000000000004</v>
      </c>
      <c r="M10" s="20"/>
      <c r="N10" s="20">
        <f t="shared" si="2"/>
        <v>376.82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</row>
    <row r="11" spans="1:126" s="7" customFormat="1" ht="12.75">
      <c r="A11" s="27"/>
      <c r="B11" s="27"/>
      <c r="C11" s="27"/>
      <c r="D11" s="28"/>
      <c r="E11" s="16"/>
      <c r="G11" s="18"/>
      <c r="H11" s="17"/>
      <c r="J11" s="19"/>
      <c r="K11" s="17"/>
      <c r="L11" s="20"/>
      <c r="M11" s="20"/>
      <c r="N11" s="20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</row>
    <row r="12" spans="1:126" s="7" customFormat="1" ht="12.75">
      <c r="A12" s="27" t="s">
        <v>44</v>
      </c>
      <c r="B12" s="27" t="s">
        <v>45</v>
      </c>
      <c r="C12" s="27" t="s">
        <v>30</v>
      </c>
      <c r="D12" s="28" t="s">
        <v>37</v>
      </c>
      <c r="E12" s="16">
        <v>100</v>
      </c>
      <c r="F12" s="17">
        <v>44.98</v>
      </c>
      <c r="G12" s="18">
        <v>44.4</v>
      </c>
      <c r="H12" s="17">
        <f t="shared" si="0"/>
        <v>89.38</v>
      </c>
      <c r="I12" s="7">
        <v>82</v>
      </c>
      <c r="J12" s="19">
        <v>85</v>
      </c>
      <c r="K12" s="17">
        <v>58.28</v>
      </c>
      <c r="L12" s="20">
        <f t="shared" si="1"/>
        <v>87.42</v>
      </c>
      <c r="M12" s="20"/>
      <c r="N12" s="20">
        <f t="shared" si="2"/>
        <v>443.8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</row>
    <row r="13" spans="1:126" s="7" customFormat="1" ht="12.75">
      <c r="A13" s="27" t="s">
        <v>40</v>
      </c>
      <c r="B13" s="27" t="s">
        <v>41</v>
      </c>
      <c r="C13" s="27" t="s">
        <v>27</v>
      </c>
      <c r="D13" s="28" t="s">
        <v>37</v>
      </c>
      <c r="E13" s="16">
        <v>85</v>
      </c>
      <c r="F13" s="7">
        <v>32.64</v>
      </c>
      <c r="G13" s="18">
        <v>32.48</v>
      </c>
      <c r="H13" s="17">
        <f t="shared" si="0"/>
        <v>65.12</v>
      </c>
      <c r="I13" s="7">
        <v>88</v>
      </c>
      <c r="J13" s="19">
        <v>100</v>
      </c>
      <c r="K13" s="17">
        <v>54.83</v>
      </c>
      <c r="L13" s="20">
        <f t="shared" si="1"/>
        <v>82.245</v>
      </c>
      <c r="M13" s="20"/>
      <c r="N13" s="20">
        <f t="shared" si="2"/>
        <v>420.365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</row>
    <row r="14" spans="1:126" s="7" customFormat="1" ht="12.75">
      <c r="A14" s="27" t="s">
        <v>42</v>
      </c>
      <c r="B14" s="27" t="s">
        <v>43</v>
      </c>
      <c r="C14" s="27" t="s">
        <v>27</v>
      </c>
      <c r="D14" s="28" t="s">
        <v>37</v>
      </c>
      <c r="E14" s="16">
        <v>75</v>
      </c>
      <c r="F14" s="17">
        <v>39.65</v>
      </c>
      <c r="G14" s="18">
        <v>38.63</v>
      </c>
      <c r="H14" s="17">
        <f t="shared" si="0"/>
        <v>78.28</v>
      </c>
      <c r="I14" s="7">
        <v>84</v>
      </c>
      <c r="J14" s="19">
        <v>80</v>
      </c>
      <c r="K14" s="17">
        <v>62.38</v>
      </c>
      <c r="L14" s="20">
        <f t="shared" si="1"/>
        <v>93.57000000000001</v>
      </c>
      <c r="M14" s="20"/>
      <c r="N14" s="20">
        <f t="shared" si="2"/>
        <v>410.84999999999997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</row>
    <row r="15" spans="1:126" s="7" customFormat="1" ht="12.75">
      <c r="A15" s="27" t="s">
        <v>38</v>
      </c>
      <c r="B15" s="27" t="s">
        <v>39</v>
      </c>
      <c r="C15" s="27" t="s">
        <v>27</v>
      </c>
      <c r="D15" s="28" t="s">
        <v>37</v>
      </c>
      <c r="E15" s="16">
        <v>60</v>
      </c>
      <c r="F15" s="7">
        <v>34.35</v>
      </c>
      <c r="G15" s="18">
        <v>32.69</v>
      </c>
      <c r="H15" s="17">
        <f t="shared" si="0"/>
        <v>67.03999999999999</v>
      </c>
      <c r="I15" s="7">
        <v>74</v>
      </c>
      <c r="J15" s="19">
        <v>75</v>
      </c>
      <c r="K15" s="17">
        <v>58.32</v>
      </c>
      <c r="L15" s="20">
        <f t="shared" si="1"/>
        <v>87.48</v>
      </c>
      <c r="M15" s="20"/>
      <c r="N15" s="20">
        <f t="shared" si="2"/>
        <v>363.52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</row>
    <row r="16" spans="1:126" s="7" customFormat="1" ht="12.75">
      <c r="A16" s="27" t="s">
        <v>35</v>
      </c>
      <c r="B16" s="27" t="s">
        <v>36</v>
      </c>
      <c r="C16" s="27" t="s">
        <v>30</v>
      </c>
      <c r="D16" s="28" t="s">
        <v>37</v>
      </c>
      <c r="E16" s="16">
        <v>55</v>
      </c>
      <c r="F16" s="7">
        <v>41.34</v>
      </c>
      <c r="G16" s="18">
        <v>38.24</v>
      </c>
      <c r="H16" s="17">
        <f t="shared" si="0"/>
        <v>79.58000000000001</v>
      </c>
      <c r="I16" s="19">
        <v>84</v>
      </c>
      <c r="J16" s="19">
        <v>60</v>
      </c>
      <c r="K16" s="17">
        <v>53</v>
      </c>
      <c r="L16" s="20">
        <f t="shared" si="1"/>
        <v>79.5</v>
      </c>
      <c r="M16" s="20"/>
      <c r="N16" s="20">
        <f t="shared" si="2"/>
        <v>358.08000000000004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</row>
    <row r="17" spans="1:126" s="7" customFormat="1" ht="12.75">
      <c r="A17" s="27" t="s">
        <v>46</v>
      </c>
      <c r="B17" s="27" t="s">
        <v>47</v>
      </c>
      <c r="C17" s="27" t="s">
        <v>20</v>
      </c>
      <c r="D17" s="28" t="s">
        <v>37</v>
      </c>
      <c r="E17" s="16">
        <v>30</v>
      </c>
      <c r="F17" s="17">
        <v>40.15</v>
      </c>
      <c r="G17" s="18">
        <v>38.08</v>
      </c>
      <c r="H17" s="17">
        <f t="shared" si="0"/>
        <v>78.22999999999999</v>
      </c>
      <c r="I17" s="7">
        <v>98</v>
      </c>
      <c r="J17" s="19">
        <v>65</v>
      </c>
      <c r="K17" s="17">
        <v>53.87</v>
      </c>
      <c r="L17" s="20">
        <f t="shared" si="1"/>
        <v>80.80499999999999</v>
      </c>
      <c r="M17" s="20"/>
      <c r="N17" s="20">
        <f t="shared" si="2"/>
        <v>352.035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</row>
    <row r="18" spans="1:14" s="12" customFormat="1" ht="12.75">
      <c r="A18" s="27"/>
      <c r="B18" s="27"/>
      <c r="C18" s="27"/>
      <c r="D18" s="28"/>
      <c r="E18" s="16"/>
      <c r="F18" s="17"/>
      <c r="G18" s="18"/>
      <c r="H18" s="17"/>
      <c r="I18" s="7"/>
      <c r="J18" s="19"/>
      <c r="K18" s="17"/>
      <c r="L18" s="20"/>
      <c r="M18" s="20"/>
      <c r="N18" s="20"/>
    </row>
    <row r="19" spans="1:14" s="12" customFormat="1" ht="12.75">
      <c r="A19" s="27" t="s">
        <v>48</v>
      </c>
      <c r="B19" s="27" t="s">
        <v>49</v>
      </c>
      <c r="C19" s="27" t="s">
        <v>20</v>
      </c>
      <c r="D19" s="28" t="s">
        <v>50</v>
      </c>
      <c r="E19" s="16">
        <v>50</v>
      </c>
      <c r="F19" s="17">
        <v>33.69</v>
      </c>
      <c r="G19" s="18">
        <v>33.43</v>
      </c>
      <c r="H19" s="17">
        <f t="shared" si="0"/>
        <v>67.12</v>
      </c>
      <c r="I19" s="7">
        <v>80</v>
      </c>
      <c r="J19" s="19">
        <v>60</v>
      </c>
      <c r="K19" s="17">
        <v>55.55</v>
      </c>
      <c r="L19" s="20">
        <f t="shared" si="1"/>
        <v>83.32499999999999</v>
      </c>
      <c r="M19" s="20"/>
      <c r="N19" s="20">
        <f t="shared" si="2"/>
        <v>340.445</v>
      </c>
    </row>
    <row r="20" spans="1:14" s="12" customFormat="1" ht="12.75">
      <c r="A20" s="27" t="s">
        <v>53</v>
      </c>
      <c r="B20" s="27" t="s">
        <v>52</v>
      </c>
      <c r="C20" s="27" t="s">
        <v>27</v>
      </c>
      <c r="D20" s="28" t="s">
        <v>50</v>
      </c>
      <c r="E20" s="16">
        <v>50</v>
      </c>
      <c r="F20" s="17">
        <v>30.26</v>
      </c>
      <c r="G20" s="18">
        <v>30.31</v>
      </c>
      <c r="H20" s="17">
        <f t="shared" si="0"/>
        <v>60.57</v>
      </c>
      <c r="I20" s="19">
        <v>74</v>
      </c>
      <c r="J20" s="19">
        <v>60</v>
      </c>
      <c r="K20" s="17">
        <v>41.29</v>
      </c>
      <c r="L20" s="20">
        <f t="shared" si="1"/>
        <v>61.935</v>
      </c>
      <c r="M20" s="20"/>
      <c r="N20" s="20">
        <f t="shared" si="2"/>
        <v>306.505</v>
      </c>
    </row>
    <row r="21" spans="1:14" s="12" customFormat="1" ht="12.75">
      <c r="A21" s="27" t="s">
        <v>54</v>
      </c>
      <c r="B21" s="27" t="s">
        <v>55</v>
      </c>
      <c r="C21" s="27" t="s">
        <v>27</v>
      </c>
      <c r="D21" s="28" t="s">
        <v>56</v>
      </c>
      <c r="E21" s="16">
        <v>40</v>
      </c>
      <c r="F21" s="17">
        <v>25.85</v>
      </c>
      <c r="G21" s="18">
        <v>24.44</v>
      </c>
      <c r="H21" s="17">
        <f t="shared" si="0"/>
        <v>50.290000000000006</v>
      </c>
      <c r="I21" s="7">
        <v>70</v>
      </c>
      <c r="J21" s="19">
        <v>60</v>
      </c>
      <c r="K21" s="17">
        <v>46.77</v>
      </c>
      <c r="L21" s="20">
        <f t="shared" si="1"/>
        <v>70.155</v>
      </c>
      <c r="M21" s="20"/>
      <c r="N21" s="20">
        <f t="shared" si="2"/>
        <v>290.44500000000005</v>
      </c>
    </row>
    <row r="22" spans="1:126" s="7" customFormat="1" ht="12.75">
      <c r="A22" s="27" t="s">
        <v>51</v>
      </c>
      <c r="B22" s="27" t="s">
        <v>52</v>
      </c>
      <c r="C22" s="27" t="s">
        <v>27</v>
      </c>
      <c r="D22" s="28" t="s">
        <v>50</v>
      </c>
      <c r="E22" s="16">
        <v>45</v>
      </c>
      <c r="F22" s="17">
        <v>23.29</v>
      </c>
      <c r="G22" s="18">
        <v>23.26</v>
      </c>
      <c r="H22" s="17">
        <f t="shared" si="0"/>
        <v>46.55</v>
      </c>
      <c r="I22" s="7">
        <v>74</v>
      </c>
      <c r="J22" s="19">
        <v>60</v>
      </c>
      <c r="K22" s="17">
        <v>39.19</v>
      </c>
      <c r="L22" s="20">
        <f t="shared" si="1"/>
        <v>58.785</v>
      </c>
      <c r="M22" s="20"/>
      <c r="N22" s="20">
        <f t="shared" si="2"/>
        <v>284.33500000000004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</row>
    <row r="23" spans="1:14" s="12" customFormat="1" ht="12.75">
      <c r="A23" s="27" t="s">
        <v>57</v>
      </c>
      <c r="B23" s="27" t="s">
        <v>58</v>
      </c>
      <c r="C23" s="27" t="s">
        <v>27</v>
      </c>
      <c r="D23" s="28" t="s">
        <v>50</v>
      </c>
      <c r="E23" s="16">
        <v>20</v>
      </c>
      <c r="F23" s="17">
        <v>20.54</v>
      </c>
      <c r="G23" s="18">
        <v>19.6</v>
      </c>
      <c r="H23" s="17">
        <f t="shared" si="0"/>
        <v>40.14</v>
      </c>
      <c r="I23" s="7">
        <v>80</v>
      </c>
      <c r="J23" s="19">
        <v>65</v>
      </c>
      <c r="K23" s="17">
        <v>38.37</v>
      </c>
      <c r="L23" s="20">
        <f t="shared" si="1"/>
        <v>57.55499999999999</v>
      </c>
      <c r="M23" s="20"/>
      <c r="N23" s="20">
        <f t="shared" si="2"/>
        <v>262.695</v>
      </c>
    </row>
    <row r="24" spans="1:14" s="12" customFormat="1" ht="12.75">
      <c r="A24" s="27" t="s">
        <v>25</v>
      </c>
      <c r="B24" s="27" t="s">
        <v>59</v>
      </c>
      <c r="C24" s="27" t="s">
        <v>27</v>
      </c>
      <c r="D24" s="28" t="s">
        <v>50</v>
      </c>
      <c r="E24" s="16">
        <v>0</v>
      </c>
      <c r="F24" s="17">
        <v>30.36</v>
      </c>
      <c r="G24" s="18">
        <v>28.32</v>
      </c>
      <c r="H24" s="17">
        <f t="shared" si="0"/>
        <v>58.68</v>
      </c>
      <c r="I24" s="7">
        <v>70</v>
      </c>
      <c r="J24" s="19">
        <v>30</v>
      </c>
      <c r="K24" s="17">
        <v>38.83</v>
      </c>
      <c r="L24" s="20">
        <f t="shared" si="1"/>
        <v>58.245</v>
      </c>
      <c r="M24" s="20"/>
      <c r="N24" s="20">
        <f t="shared" si="2"/>
        <v>216.925</v>
      </c>
    </row>
    <row r="25" spans="1:14" s="12" customFormat="1" ht="12.75">
      <c r="A25" s="27"/>
      <c r="B25" s="27"/>
      <c r="C25" s="27"/>
      <c r="D25" s="28"/>
      <c r="E25" s="16"/>
      <c r="F25" s="17"/>
      <c r="G25" s="18"/>
      <c r="H25" s="17"/>
      <c r="I25" s="7"/>
      <c r="J25" s="19"/>
      <c r="K25" s="17"/>
      <c r="L25" s="20"/>
      <c r="M25" s="20"/>
      <c r="N25" s="20"/>
    </row>
    <row r="26" spans="1:14" s="12" customFormat="1" ht="12.75">
      <c r="A26" s="27" t="s">
        <v>25</v>
      </c>
      <c r="B26" s="27" t="s">
        <v>60</v>
      </c>
      <c r="C26" s="27" t="s">
        <v>27</v>
      </c>
      <c r="D26" s="28" t="s">
        <v>61</v>
      </c>
      <c r="E26" s="16"/>
      <c r="F26" s="17"/>
      <c r="G26" s="18"/>
      <c r="H26" s="17"/>
      <c r="I26" s="7">
        <v>36</v>
      </c>
      <c r="J26" s="19">
        <v>15</v>
      </c>
      <c r="K26" s="17">
        <v>38.26</v>
      </c>
      <c r="L26" s="20">
        <f t="shared" si="1"/>
        <v>57.39</v>
      </c>
      <c r="M26" s="20">
        <f aca="true" t="shared" si="3" ref="M26:M37">SUM(I26,J26,L26)</f>
        <v>108.39</v>
      </c>
      <c r="N26" s="20" t="s">
        <v>17</v>
      </c>
    </row>
    <row r="27" spans="1:14" s="12" customFormat="1" ht="12.75">
      <c r="A27" s="27" t="s">
        <v>67</v>
      </c>
      <c r="B27" s="27" t="s">
        <v>68</v>
      </c>
      <c r="C27" s="27" t="s">
        <v>30</v>
      </c>
      <c r="D27" s="28" t="s">
        <v>66</v>
      </c>
      <c r="E27" s="16">
        <v>85</v>
      </c>
      <c r="F27" s="17">
        <v>41.7</v>
      </c>
      <c r="G27" s="18">
        <v>41.01</v>
      </c>
      <c r="H27" s="17">
        <f t="shared" si="0"/>
        <v>82.71000000000001</v>
      </c>
      <c r="I27" s="19">
        <v>94</v>
      </c>
      <c r="J27" s="19">
        <v>90</v>
      </c>
      <c r="K27" s="17">
        <v>58.7</v>
      </c>
      <c r="L27" s="20">
        <f t="shared" si="1"/>
        <v>88.05000000000001</v>
      </c>
      <c r="M27" s="20"/>
      <c r="N27" s="20">
        <f t="shared" si="2"/>
        <v>439.76000000000005</v>
      </c>
    </row>
    <row r="28" spans="1:14" s="12" customFormat="1" ht="12.75">
      <c r="A28" s="27" t="s">
        <v>64</v>
      </c>
      <c r="B28" s="27" t="s">
        <v>65</v>
      </c>
      <c r="C28" s="27" t="s">
        <v>30</v>
      </c>
      <c r="D28" s="28" t="s">
        <v>66</v>
      </c>
      <c r="E28" s="16">
        <v>95</v>
      </c>
      <c r="F28" s="17">
        <v>40.02</v>
      </c>
      <c r="G28" s="18">
        <v>36.6</v>
      </c>
      <c r="H28" s="17">
        <f t="shared" si="0"/>
        <v>76.62</v>
      </c>
      <c r="I28" s="19">
        <v>66</v>
      </c>
      <c r="J28" s="19">
        <v>85</v>
      </c>
      <c r="K28" s="17">
        <v>57.7</v>
      </c>
      <c r="L28" s="20">
        <f t="shared" si="1"/>
        <v>86.55000000000001</v>
      </c>
      <c r="M28" s="20"/>
      <c r="N28" s="20">
        <f t="shared" si="2"/>
        <v>409.17</v>
      </c>
    </row>
    <row r="29" spans="1:126" s="7" customFormat="1" ht="12.75">
      <c r="A29" s="27" t="s">
        <v>57</v>
      </c>
      <c r="B29" s="27" t="s">
        <v>62</v>
      </c>
      <c r="C29" s="27" t="s">
        <v>27</v>
      </c>
      <c r="D29" s="28" t="s">
        <v>63</v>
      </c>
      <c r="E29" s="16">
        <v>60</v>
      </c>
      <c r="F29" s="17">
        <v>40.16</v>
      </c>
      <c r="G29" s="18">
        <v>36.72</v>
      </c>
      <c r="H29" s="17">
        <f t="shared" si="0"/>
        <v>76.88</v>
      </c>
      <c r="I29" s="7">
        <v>88</v>
      </c>
      <c r="J29" s="19">
        <v>35</v>
      </c>
      <c r="K29" s="17">
        <v>57.81</v>
      </c>
      <c r="L29" s="20">
        <f t="shared" si="1"/>
        <v>86.715</v>
      </c>
      <c r="M29" s="20"/>
      <c r="N29" s="20">
        <f t="shared" si="2"/>
        <v>346.595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</row>
    <row r="30" spans="1:126" s="7" customFormat="1" ht="12.75">
      <c r="A30" s="27"/>
      <c r="B30" s="27"/>
      <c r="C30" s="27"/>
      <c r="D30" s="28"/>
      <c r="E30" s="16"/>
      <c r="F30" s="17"/>
      <c r="G30" s="18"/>
      <c r="H30" s="17"/>
      <c r="J30" s="19"/>
      <c r="K30" s="17"/>
      <c r="L30" s="20"/>
      <c r="M30" s="20"/>
      <c r="N30" s="20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</row>
    <row r="31" spans="1:126" s="7" customFormat="1" ht="12.75">
      <c r="A31" s="27" t="s">
        <v>78</v>
      </c>
      <c r="B31" s="27" t="s">
        <v>79</v>
      </c>
      <c r="C31" s="27" t="s">
        <v>27</v>
      </c>
      <c r="D31" s="28" t="s">
        <v>81</v>
      </c>
      <c r="E31" s="16"/>
      <c r="F31" s="17"/>
      <c r="G31" s="18"/>
      <c r="H31" s="17"/>
      <c r="I31" s="19">
        <v>62</v>
      </c>
      <c r="J31" s="19">
        <v>20</v>
      </c>
      <c r="K31" s="17">
        <v>44.84</v>
      </c>
      <c r="L31" s="20">
        <f t="shared" si="1"/>
        <v>67.26</v>
      </c>
      <c r="M31" s="20">
        <f t="shared" si="3"/>
        <v>149.26</v>
      </c>
      <c r="N31" s="20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</row>
    <row r="32" spans="1:126" s="7" customFormat="1" ht="12.75">
      <c r="A32" s="27" t="s">
        <v>76</v>
      </c>
      <c r="B32" s="27" t="s">
        <v>77</v>
      </c>
      <c r="C32" s="27" t="s">
        <v>27</v>
      </c>
      <c r="D32" s="28" t="s">
        <v>81</v>
      </c>
      <c r="E32" s="16"/>
      <c r="F32" s="17"/>
      <c r="G32" s="18"/>
      <c r="H32" s="17"/>
      <c r="I32" s="19">
        <v>58</v>
      </c>
      <c r="J32" s="19">
        <v>20</v>
      </c>
      <c r="K32" s="17">
        <v>46.61</v>
      </c>
      <c r="L32" s="20">
        <f t="shared" si="1"/>
        <v>69.91499999999999</v>
      </c>
      <c r="M32" s="20">
        <f t="shared" si="3"/>
        <v>147.915</v>
      </c>
      <c r="N32" s="20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</row>
    <row r="33" spans="1:126" s="7" customFormat="1" ht="12.75">
      <c r="A33" s="27" t="s">
        <v>72</v>
      </c>
      <c r="B33" s="27" t="s">
        <v>73</v>
      </c>
      <c r="C33" s="27" t="s">
        <v>80</v>
      </c>
      <c r="D33" s="28" t="s">
        <v>81</v>
      </c>
      <c r="E33" s="16"/>
      <c r="F33" s="17"/>
      <c r="G33" s="18"/>
      <c r="H33" s="17"/>
      <c r="I33" s="19">
        <v>22</v>
      </c>
      <c r="J33" s="19">
        <v>15</v>
      </c>
      <c r="K33" s="17">
        <v>39.47</v>
      </c>
      <c r="L33" s="20">
        <f t="shared" si="1"/>
        <v>59.205</v>
      </c>
      <c r="M33" s="20">
        <f t="shared" si="3"/>
        <v>96.205</v>
      </c>
      <c r="N33" s="20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</row>
    <row r="34" spans="1:126" s="7" customFormat="1" ht="12.75">
      <c r="A34" s="27" t="s">
        <v>70</v>
      </c>
      <c r="B34" s="27" t="s">
        <v>41</v>
      </c>
      <c r="C34" s="27" t="s">
        <v>80</v>
      </c>
      <c r="D34" s="28" t="s">
        <v>81</v>
      </c>
      <c r="E34" s="16"/>
      <c r="F34" s="17"/>
      <c r="G34" s="18"/>
      <c r="H34" s="17"/>
      <c r="I34" s="7">
        <v>28</v>
      </c>
      <c r="J34" s="19">
        <v>5</v>
      </c>
      <c r="K34" s="17">
        <v>41.72</v>
      </c>
      <c r="L34" s="20">
        <f t="shared" si="1"/>
        <v>62.58</v>
      </c>
      <c r="M34" s="20">
        <f t="shared" si="3"/>
        <v>95.58</v>
      </c>
      <c r="N34" s="20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</row>
    <row r="35" spans="1:14" s="12" customFormat="1" ht="12.75">
      <c r="A35" s="27" t="s">
        <v>69</v>
      </c>
      <c r="B35" s="27" t="s">
        <v>41</v>
      </c>
      <c r="C35" s="27" t="s">
        <v>80</v>
      </c>
      <c r="D35" s="28" t="s">
        <v>81</v>
      </c>
      <c r="E35" s="16"/>
      <c r="F35" s="17"/>
      <c r="G35" s="18"/>
      <c r="H35" s="17"/>
      <c r="I35" s="19">
        <v>24</v>
      </c>
      <c r="J35" s="19">
        <v>15</v>
      </c>
      <c r="K35" s="17">
        <v>33.59</v>
      </c>
      <c r="L35" s="20">
        <f t="shared" si="1"/>
        <v>50.385000000000005</v>
      </c>
      <c r="M35" s="20">
        <f t="shared" si="3"/>
        <v>89.385</v>
      </c>
      <c r="N35" s="20"/>
    </row>
    <row r="36" spans="1:14" s="12" customFormat="1" ht="12.75">
      <c r="A36" s="27" t="s">
        <v>71</v>
      </c>
      <c r="B36" s="27" t="s">
        <v>32</v>
      </c>
      <c r="C36" s="27" t="s">
        <v>80</v>
      </c>
      <c r="D36" s="28" t="s">
        <v>81</v>
      </c>
      <c r="E36" s="16"/>
      <c r="F36" s="17"/>
      <c r="G36" s="18"/>
      <c r="H36" s="17"/>
      <c r="I36" s="19">
        <v>22</v>
      </c>
      <c r="J36" s="19">
        <v>5</v>
      </c>
      <c r="K36" s="17">
        <v>37.67</v>
      </c>
      <c r="L36" s="20">
        <f t="shared" si="1"/>
        <v>56.505</v>
      </c>
      <c r="M36" s="20">
        <f t="shared" si="3"/>
        <v>83.505</v>
      </c>
      <c r="N36" s="20"/>
    </row>
    <row r="37" spans="1:14" s="12" customFormat="1" ht="12.75">
      <c r="A37" s="27" t="s">
        <v>74</v>
      </c>
      <c r="B37" s="27" t="s">
        <v>75</v>
      </c>
      <c r="C37" s="27" t="s">
        <v>80</v>
      </c>
      <c r="D37" s="28" t="s">
        <v>81</v>
      </c>
      <c r="E37" s="16"/>
      <c r="F37" s="17"/>
      <c r="G37" s="18"/>
      <c r="H37" s="17"/>
      <c r="I37" s="19">
        <v>14</v>
      </c>
      <c r="J37" s="19">
        <v>5</v>
      </c>
      <c r="K37" s="17">
        <v>14.67</v>
      </c>
      <c r="L37" s="20">
        <f t="shared" si="1"/>
        <v>22.005</v>
      </c>
      <c r="M37" s="20">
        <f t="shared" si="3"/>
        <v>41.004999999999995</v>
      </c>
      <c r="N37" s="20"/>
    </row>
    <row r="38" spans="1:14" s="12" customFormat="1" ht="12.75">
      <c r="A38" s="27"/>
      <c r="B38" s="27"/>
      <c r="C38" s="27"/>
      <c r="D38" s="28"/>
      <c r="E38" s="16"/>
      <c r="F38" s="17"/>
      <c r="G38" s="18"/>
      <c r="H38" s="17"/>
      <c r="I38" s="19"/>
      <c r="J38" s="19"/>
      <c r="K38" s="17"/>
      <c r="L38" s="20"/>
      <c r="M38" s="20"/>
      <c r="N38" s="20"/>
    </row>
  </sheetData>
  <mergeCells count="1">
    <mergeCell ref="A1:G1"/>
  </mergeCells>
  <printOptions/>
  <pageMargins left="0.3937007874015748" right="0.3937007874015748" top="0.7874015748031497" bottom="0.5905511811023623" header="0.5118110236220472" footer="0.5118110236220472"/>
  <pageSetup fitToHeight="2" fitToWidth="2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2006-04-23T14:43:58Z</cp:lastPrinted>
  <dcterms:created xsi:type="dcterms:W3CDTF">2000-04-20T06:06:45Z</dcterms:created>
  <dcterms:modified xsi:type="dcterms:W3CDTF">2006-04-23T14:44:14Z</dcterms:modified>
  <cp:category/>
  <cp:version/>
  <cp:contentType/>
  <cp:contentStatus/>
</cp:coreProperties>
</file>