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55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<sst xmlns="http://schemas.openxmlformats.org/spreadsheetml/2006/main" count="81" uniqueCount="53">
  <si>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>Name</t>
  </si>
  <si>
    <t>Verein</t>
  </si>
  <si>
    <t>D1</t>
  </si>
  <si>
    <t>D2</t>
  </si>
  <si>
    <t>w.W.</t>
  </si>
  <si>
    <t>D3</t>
  </si>
  <si>
    <t>D4</t>
  </si>
  <si>
    <t>D5</t>
  </si>
  <si>
    <t>D6</t>
  </si>
  <si>
    <t>D7</t>
  </si>
  <si>
    <t>D9</t>
  </si>
  <si>
    <t>D8</t>
  </si>
  <si>
    <t>3-Kampf</t>
  </si>
  <si>
    <t>5-Kampf</t>
  </si>
  <si>
    <t>7-Kampf</t>
  </si>
  <si>
    <t>9-Kampf</t>
  </si>
  <si>
    <t>Klasse</t>
  </si>
  <si>
    <t>VdSA K.-husen</t>
  </si>
  <si>
    <t>LM</t>
  </si>
  <si>
    <t>LD</t>
  </si>
  <si>
    <t>JMC</t>
  </si>
  <si>
    <t>Neumann , Jan</t>
  </si>
  <si>
    <t>Töllner , Jonas</t>
  </si>
  <si>
    <t>MTVSchwabstedt</t>
  </si>
  <si>
    <t>Ausschreibung wurde durch den VDSF genehmigt.</t>
  </si>
  <si>
    <t>JMB</t>
  </si>
  <si>
    <t>Heinz Maire-Hensge</t>
  </si>
  <si>
    <t>Kai Nahrwold</t>
  </si>
  <si>
    <t>Jürgen Töllner</t>
  </si>
  <si>
    <t>S2</t>
  </si>
  <si>
    <t>Wolgang Schmidt</t>
  </si>
  <si>
    <t>Bremerhaven</t>
  </si>
  <si>
    <t>S1</t>
  </si>
  <si>
    <t>Volker Musial</t>
  </si>
  <si>
    <t>S3</t>
  </si>
  <si>
    <t>Malte Krieger</t>
  </si>
  <si>
    <t>JMA</t>
  </si>
  <si>
    <t>Bastian Heiden</t>
  </si>
  <si>
    <t>Esther Maire</t>
  </si>
  <si>
    <t>Saskia Stange</t>
  </si>
  <si>
    <t>Bente Rönne</t>
  </si>
  <si>
    <t>Nicole Jahn</t>
  </si>
  <si>
    <t>Anke Jahn</t>
  </si>
  <si>
    <t>Luckenau</t>
  </si>
  <si>
    <t>Timo Lechelt</t>
  </si>
  <si>
    <t>Sven Brosius</t>
  </si>
  <si>
    <t>JMD</t>
  </si>
  <si>
    <t>Marvin Maire</t>
  </si>
  <si>
    <t>SAV Trittau</t>
  </si>
  <si>
    <t>Vincent Gutzmann</t>
  </si>
  <si>
    <t>Nico Salosowitz</t>
  </si>
  <si>
    <t>Nr.27/2008                   gez.:Krimhild Wagner</t>
  </si>
  <si>
    <t>Kreismeisterschaft des KSFV Steinburg in   Kellinghusen                 Datum    19.04.08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</si>
</sst>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3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workbookViewId="0" topLeftCell="A1">
      <selection activeCell="M12" sqref="M12"/>
    </sheetView>
  </sheetViews>
  <sheetFormatPr defaultColWidth="11.421875" defaultRowHeight="12.75"/>
  <cols>
    <col min="1" max="1" width="18.421875" style="0" customWidth="1"/>
    <col min="2" max="2" width="15.57421875" style="0" customWidth="1"/>
    <col min="3" max="3" width="6.140625" style="0" customWidth="1"/>
    <col min="4" max="4" width="5.7109375" style="0" customWidth="1"/>
    <col min="5" max="5" width="7.00390625" style="0" customWidth="1"/>
    <col min="6" max="6" width="5.57421875" style="0" customWidth="1"/>
    <col min="7" max="7" width="4.57421875" style="0" customWidth="1"/>
    <col min="8" max="8" width="5.421875" style="0" customWidth="1"/>
    <col min="9" max="9" width="6.7109375" style="0" customWidth="1"/>
    <col min="10" max="10" width="7.57421875" style="0" customWidth="1"/>
    <col min="11" max="13" width="6.7109375" style="0" customWidth="1"/>
    <col min="14" max="14" width="7.57421875" style="0" customWidth="1"/>
    <col min="15" max="15" width="3.8515625" style="0" customWidth="1"/>
    <col min="16" max="16" width="6.7109375" style="0" customWidth="1"/>
    <col min="17" max="17" width="7.421875" style="0" customWidth="1"/>
    <col min="18" max="21" width="8.7109375" style="0" customWidth="1"/>
  </cols>
  <sheetData>
    <row r="1" spans="1:21" ht="13.5" thickTop="1">
      <c r="A1" s="28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21.75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4.25" thickBot="1" thickTop="1">
      <c r="A3" s="17" t="s">
        <v>0</v>
      </c>
      <c r="B3" s="17" t="s">
        <v>1</v>
      </c>
      <c r="C3" s="18" t="s">
        <v>16</v>
      </c>
      <c r="D3" s="19" t="s">
        <v>2</v>
      </c>
      <c r="E3" s="20" t="s">
        <v>3</v>
      </c>
      <c r="F3" s="21" t="s">
        <v>4</v>
      </c>
      <c r="G3" s="19" t="s">
        <v>5</v>
      </c>
      <c r="H3" s="18" t="s">
        <v>6</v>
      </c>
      <c r="I3" s="20" t="s">
        <v>4</v>
      </c>
      <c r="J3" s="21" t="s">
        <v>7</v>
      </c>
      <c r="K3" s="20" t="s">
        <v>4</v>
      </c>
      <c r="L3" s="21" t="s">
        <v>8</v>
      </c>
      <c r="M3" s="20" t="s">
        <v>4</v>
      </c>
      <c r="N3" s="21" t="s">
        <v>9</v>
      </c>
      <c r="O3" s="19" t="s">
        <v>11</v>
      </c>
      <c r="P3" s="20" t="s">
        <v>4</v>
      </c>
      <c r="Q3" s="18" t="s">
        <v>10</v>
      </c>
      <c r="R3" s="19" t="s">
        <v>12</v>
      </c>
      <c r="S3" s="22" t="s">
        <v>13</v>
      </c>
      <c r="T3" s="23" t="s">
        <v>14</v>
      </c>
      <c r="U3" s="23" t="s">
        <v>15</v>
      </c>
    </row>
    <row r="4" spans="1:21" ht="13.5" thickTop="1">
      <c r="A4" s="6" t="s">
        <v>26</v>
      </c>
      <c r="B4" s="6" t="s">
        <v>17</v>
      </c>
      <c r="C4" s="3" t="s">
        <v>18</v>
      </c>
      <c r="D4" s="1">
        <v>100</v>
      </c>
      <c r="E4" s="10">
        <v>127.61</v>
      </c>
      <c r="F4" s="13">
        <v>63.86</v>
      </c>
      <c r="G4" s="5">
        <v>96</v>
      </c>
      <c r="H4" s="3">
        <v>90</v>
      </c>
      <c r="I4" s="10">
        <v>78.97</v>
      </c>
      <c r="J4" s="15">
        <v>118.495</v>
      </c>
      <c r="K4" s="12">
        <v>81.66</v>
      </c>
      <c r="L4" s="13">
        <v>161.81</v>
      </c>
      <c r="M4" s="12">
        <v>113.2</v>
      </c>
      <c r="N4" s="15">
        <v>169.8</v>
      </c>
      <c r="O4" s="1">
        <v>0</v>
      </c>
      <c r="P4" s="10">
        <v>0</v>
      </c>
      <c r="Q4" s="9">
        <v>0</v>
      </c>
      <c r="R4" s="24">
        <f>G4+H4+J4</f>
        <v>304.495</v>
      </c>
      <c r="S4" s="9">
        <f>R4+D4+E4</f>
        <v>532.105</v>
      </c>
      <c r="T4" s="26">
        <f>IF(L4+N4&gt;0,L4+N4+S4,"")</f>
        <v>863.715</v>
      </c>
      <c r="U4" s="26">
        <f>IF(O4+Q4&gt;0,L4+N4+O4+Q4+S4,"")</f>
      </c>
    </row>
    <row r="5" spans="1:21" ht="12.75">
      <c r="A5" s="7" t="s">
        <v>21</v>
      </c>
      <c r="B5" s="7" t="s">
        <v>17</v>
      </c>
      <c r="C5" s="4" t="s">
        <v>18</v>
      </c>
      <c r="D5" s="2">
        <v>95</v>
      </c>
      <c r="E5" s="11">
        <v>127.43</v>
      </c>
      <c r="F5" s="14">
        <v>64.43</v>
      </c>
      <c r="G5" s="2">
        <v>90</v>
      </c>
      <c r="H5" s="4">
        <v>70</v>
      </c>
      <c r="I5" s="11">
        <v>77.67</v>
      </c>
      <c r="J5" s="16">
        <v>116.505</v>
      </c>
      <c r="K5" s="11">
        <v>78</v>
      </c>
      <c r="L5" s="14">
        <v>153.3</v>
      </c>
      <c r="M5" s="11">
        <v>111.75</v>
      </c>
      <c r="N5" s="16">
        <v>167.625</v>
      </c>
      <c r="O5" s="2">
        <v>0</v>
      </c>
      <c r="P5" s="11">
        <v>0</v>
      </c>
      <c r="Q5" s="9">
        <v>0</v>
      </c>
      <c r="R5" s="24">
        <f aca="true" t="shared" si="0" ref="R5:R22">G5+H5+J5</f>
        <v>276.505</v>
      </c>
      <c r="S5" s="9">
        <f aca="true" t="shared" si="1" ref="S5:S13">R5+D5+E5</f>
        <v>498.935</v>
      </c>
      <c r="T5" s="25">
        <f aca="true" t="shared" si="2" ref="T5:T23">IF(L5+N5&gt;0,L5+N5+S5,"")</f>
        <v>819.86</v>
      </c>
      <c r="U5" s="25">
        <f aca="true" t="shared" si="3" ref="U5:U23">IF(O5+Q5&gt;0,L5+N5+O5+Q5+S5,"")</f>
      </c>
    </row>
    <row r="6" spans="1:21" ht="12.75">
      <c r="A6" s="7" t="s">
        <v>22</v>
      </c>
      <c r="B6" s="7" t="s">
        <v>23</v>
      </c>
      <c r="C6" s="4" t="s">
        <v>18</v>
      </c>
      <c r="D6" s="2">
        <v>100</v>
      </c>
      <c r="E6" s="11">
        <v>114.44</v>
      </c>
      <c r="F6" s="14">
        <v>58.5</v>
      </c>
      <c r="G6" s="2">
        <v>96</v>
      </c>
      <c r="H6" s="4">
        <v>95</v>
      </c>
      <c r="I6" s="11">
        <v>78.16</v>
      </c>
      <c r="J6" s="16">
        <v>117.24</v>
      </c>
      <c r="K6" s="11">
        <v>77.25</v>
      </c>
      <c r="L6" s="14">
        <v>153.45</v>
      </c>
      <c r="M6" s="11">
        <v>112.9</v>
      </c>
      <c r="N6" s="16">
        <v>169.35</v>
      </c>
      <c r="O6" s="2"/>
      <c r="P6" s="11"/>
      <c r="Q6" s="9"/>
      <c r="R6" s="24">
        <f t="shared" si="0"/>
        <v>308.24</v>
      </c>
      <c r="S6" s="9">
        <f t="shared" si="1"/>
        <v>522.6800000000001</v>
      </c>
      <c r="T6" s="27">
        <f t="shared" si="2"/>
        <v>845.48</v>
      </c>
      <c r="U6" s="27">
        <f t="shared" si="3"/>
      </c>
    </row>
    <row r="7" spans="1:21" ht="12.75">
      <c r="A7" s="7" t="s">
        <v>27</v>
      </c>
      <c r="B7" s="7" t="s">
        <v>17</v>
      </c>
      <c r="C7" s="4" t="s">
        <v>18</v>
      </c>
      <c r="D7" s="2">
        <v>50</v>
      </c>
      <c r="E7" s="11">
        <v>122.75</v>
      </c>
      <c r="F7" s="14">
        <v>61.6</v>
      </c>
      <c r="G7" s="2">
        <v>84</v>
      </c>
      <c r="H7" s="4">
        <v>70</v>
      </c>
      <c r="I7" s="11">
        <v>71.83</v>
      </c>
      <c r="J7" s="16">
        <v>116.505</v>
      </c>
      <c r="K7" s="11">
        <v>74.1</v>
      </c>
      <c r="L7" s="14">
        <v>145.85</v>
      </c>
      <c r="M7" s="11">
        <v>104.7</v>
      </c>
      <c r="N7" s="16">
        <v>157.05</v>
      </c>
      <c r="O7" s="2"/>
      <c r="P7" s="11"/>
      <c r="Q7" s="9"/>
      <c r="R7" s="24">
        <f t="shared" si="0"/>
        <v>270.505</v>
      </c>
      <c r="S7" s="9">
        <f t="shared" si="1"/>
        <v>443.255</v>
      </c>
      <c r="T7" s="25"/>
      <c r="U7" s="25">
        <f t="shared" si="3"/>
      </c>
    </row>
    <row r="8" spans="1:21" ht="12.75">
      <c r="A8" s="7" t="s">
        <v>28</v>
      </c>
      <c r="B8" s="7" t="s">
        <v>23</v>
      </c>
      <c r="C8" s="4" t="s">
        <v>29</v>
      </c>
      <c r="D8" s="2">
        <v>85</v>
      </c>
      <c r="E8" s="11">
        <v>118.5</v>
      </c>
      <c r="F8" s="14">
        <v>61.35</v>
      </c>
      <c r="G8" s="2">
        <v>92</v>
      </c>
      <c r="H8" s="4">
        <v>75</v>
      </c>
      <c r="I8" s="11">
        <v>71.35</v>
      </c>
      <c r="J8" s="16">
        <v>107.025</v>
      </c>
      <c r="K8" s="11">
        <v>67.35</v>
      </c>
      <c r="L8" s="14">
        <v>132.3</v>
      </c>
      <c r="M8" s="11">
        <v>107.4</v>
      </c>
      <c r="N8" s="16">
        <v>161.1</v>
      </c>
      <c r="O8" s="2"/>
      <c r="P8" s="11"/>
      <c r="Q8" s="9"/>
      <c r="R8" s="24">
        <f t="shared" si="0"/>
        <v>274.025</v>
      </c>
      <c r="S8" s="9">
        <f t="shared" si="1"/>
        <v>477.525</v>
      </c>
      <c r="T8" s="27">
        <f t="shared" si="2"/>
        <v>770.925</v>
      </c>
      <c r="U8" s="27">
        <f t="shared" si="3"/>
      </c>
    </row>
    <row r="9" spans="1:21" ht="12.75">
      <c r="A9" s="7" t="s">
        <v>30</v>
      </c>
      <c r="B9" s="7" t="s">
        <v>31</v>
      </c>
      <c r="C9" s="4" t="s">
        <v>32</v>
      </c>
      <c r="D9" s="2">
        <v>95</v>
      </c>
      <c r="E9" s="11">
        <v>107.5</v>
      </c>
      <c r="F9" s="14">
        <v>54.5</v>
      </c>
      <c r="G9" s="2">
        <v>78</v>
      </c>
      <c r="H9" s="4">
        <v>60</v>
      </c>
      <c r="I9" s="11">
        <v>74.2</v>
      </c>
      <c r="J9" s="16">
        <v>111.3</v>
      </c>
      <c r="K9" s="11">
        <v>68.2</v>
      </c>
      <c r="L9" s="14">
        <v>135.6</v>
      </c>
      <c r="M9" s="11">
        <v>95.35</v>
      </c>
      <c r="N9" s="16">
        <v>143.025</v>
      </c>
      <c r="O9" s="2"/>
      <c r="P9" s="11"/>
      <c r="Q9" s="9"/>
      <c r="R9" s="24">
        <f t="shared" si="0"/>
        <v>249.3</v>
      </c>
      <c r="S9" s="9">
        <f t="shared" si="1"/>
        <v>451.8</v>
      </c>
      <c r="T9" s="25">
        <f t="shared" si="2"/>
        <v>730.425</v>
      </c>
      <c r="U9" s="25">
        <f t="shared" si="3"/>
      </c>
    </row>
    <row r="10" spans="1:21" ht="12.75">
      <c r="A10" s="7" t="s">
        <v>33</v>
      </c>
      <c r="B10" s="7" t="s">
        <v>17</v>
      </c>
      <c r="C10" s="4" t="s">
        <v>34</v>
      </c>
      <c r="D10" s="2">
        <v>85</v>
      </c>
      <c r="E10" s="11">
        <v>92.3</v>
      </c>
      <c r="F10" s="14">
        <v>46.8</v>
      </c>
      <c r="G10" s="2">
        <v>84</v>
      </c>
      <c r="H10" s="4">
        <v>80</v>
      </c>
      <c r="I10" s="11">
        <v>63.41</v>
      </c>
      <c r="J10" s="16">
        <v>95.115</v>
      </c>
      <c r="K10" s="11">
        <v>60.1</v>
      </c>
      <c r="L10" s="14">
        <v>118.15</v>
      </c>
      <c r="M10" s="11">
        <v>91.75</v>
      </c>
      <c r="N10" s="16">
        <v>137.625</v>
      </c>
      <c r="O10" s="2"/>
      <c r="P10" s="11"/>
      <c r="Q10" s="9"/>
      <c r="R10" s="24">
        <f t="shared" si="0"/>
        <v>259.115</v>
      </c>
      <c r="S10" s="9">
        <f t="shared" si="1"/>
        <v>436.415</v>
      </c>
      <c r="T10" s="27">
        <f t="shared" si="2"/>
        <v>692.19</v>
      </c>
      <c r="U10" s="27">
        <f t="shared" si="3"/>
      </c>
    </row>
    <row r="11" spans="1:21" ht="12.75">
      <c r="A11" s="7" t="s">
        <v>35</v>
      </c>
      <c r="B11" s="7" t="s">
        <v>23</v>
      </c>
      <c r="C11" s="4" t="s">
        <v>36</v>
      </c>
      <c r="D11" s="2">
        <v>80</v>
      </c>
      <c r="E11" s="11">
        <v>112.9</v>
      </c>
      <c r="F11" s="14">
        <v>56.7</v>
      </c>
      <c r="G11" s="2">
        <v>72</v>
      </c>
      <c r="H11" s="4">
        <v>75</v>
      </c>
      <c r="I11" s="11">
        <v>60.53</v>
      </c>
      <c r="J11" s="16">
        <v>90.795</v>
      </c>
      <c r="K11" s="11">
        <v>60.5</v>
      </c>
      <c r="L11" s="14">
        <v>117.7</v>
      </c>
      <c r="M11" s="11">
        <v>106.25</v>
      </c>
      <c r="N11" s="16">
        <v>159.375</v>
      </c>
      <c r="O11" s="2"/>
      <c r="P11" s="11"/>
      <c r="Q11" s="9"/>
      <c r="R11" s="24">
        <f t="shared" si="0"/>
        <v>237.79500000000002</v>
      </c>
      <c r="S11" s="9">
        <f t="shared" si="1"/>
        <v>430.69500000000005</v>
      </c>
      <c r="T11" s="25">
        <f t="shared" si="2"/>
        <v>707.77</v>
      </c>
      <c r="U11" s="25">
        <f t="shared" si="3"/>
      </c>
    </row>
    <row r="12" spans="1:21" ht="12.75">
      <c r="A12" s="7" t="s">
        <v>37</v>
      </c>
      <c r="B12" s="7" t="s">
        <v>17</v>
      </c>
      <c r="C12" s="4" t="s">
        <v>25</v>
      </c>
      <c r="D12" s="2">
        <v>55</v>
      </c>
      <c r="E12" s="11">
        <v>88</v>
      </c>
      <c r="F12" s="14">
        <v>45.7</v>
      </c>
      <c r="G12" s="2">
        <v>70</v>
      </c>
      <c r="H12" s="4">
        <v>45</v>
      </c>
      <c r="I12" s="11">
        <v>64.63</v>
      </c>
      <c r="J12" s="16">
        <v>96.945</v>
      </c>
      <c r="K12" s="11"/>
      <c r="L12" s="14"/>
      <c r="M12" s="11"/>
      <c r="N12" s="16"/>
      <c r="O12" s="2"/>
      <c r="P12" s="11"/>
      <c r="Q12" s="9"/>
      <c r="R12" s="24">
        <f t="shared" si="0"/>
        <v>211.945</v>
      </c>
      <c r="S12" s="9">
        <f t="shared" si="1"/>
        <v>354.945</v>
      </c>
      <c r="T12" s="25">
        <f t="shared" si="2"/>
      </c>
      <c r="U12" s="25">
        <f t="shared" si="3"/>
      </c>
    </row>
    <row r="13" spans="1:21" ht="12.75">
      <c r="A13" s="7" t="s">
        <v>38</v>
      </c>
      <c r="B13" s="7" t="s">
        <v>17</v>
      </c>
      <c r="C13" s="4" t="s">
        <v>19</v>
      </c>
      <c r="D13" s="2">
        <v>80</v>
      </c>
      <c r="E13" s="11">
        <v>94.33</v>
      </c>
      <c r="F13" s="14">
        <v>47.31</v>
      </c>
      <c r="G13" s="2">
        <v>74</v>
      </c>
      <c r="H13" s="4">
        <v>75</v>
      </c>
      <c r="I13" s="11">
        <v>65.53</v>
      </c>
      <c r="J13" s="16">
        <v>98.295</v>
      </c>
      <c r="K13" s="11"/>
      <c r="L13" s="14"/>
      <c r="M13" s="11"/>
      <c r="N13" s="16"/>
      <c r="O13" s="2"/>
      <c r="P13" s="11"/>
      <c r="Q13" s="9"/>
      <c r="R13" s="24">
        <f t="shared" si="0"/>
        <v>247.29500000000002</v>
      </c>
      <c r="S13" s="9">
        <f t="shared" si="1"/>
        <v>421.625</v>
      </c>
      <c r="T13" s="25"/>
      <c r="U13" s="25">
        <f t="shared" si="3"/>
      </c>
    </row>
    <row r="14" spans="1:21" ht="12.75">
      <c r="A14" s="7" t="s">
        <v>39</v>
      </c>
      <c r="B14" s="7" t="s">
        <v>17</v>
      </c>
      <c r="C14" s="4" t="s">
        <v>19</v>
      </c>
      <c r="D14" s="2">
        <v>75</v>
      </c>
      <c r="E14" s="11">
        <v>99.92</v>
      </c>
      <c r="F14" s="14">
        <v>50.12</v>
      </c>
      <c r="G14" s="2">
        <v>86</v>
      </c>
      <c r="H14" s="4">
        <v>85</v>
      </c>
      <c r="I14" s="11">
        <v>62.28</v>
      </c>
      <c r="J14" s="16">
        <v>93.42</v>
      </c>
      <c r="K14" s="11"/>
      <c r="L14" s="14"/>
      <c r="M14" s="11"/>
      <c r="N14" s="16"/>
      <c r="O14" s="2"/>
      <c r="P14" s="11"/>
      <c r="Q14" s="9"/>
      <c r="R14" s="25">
        <f t="shared" si="0"/>
        <v>264.42</v>
      </c>
      <c r="S14" s="9">
        <f aca="true" t="shared" si="4" ref="S14:S23">IF(D14+E14&gt;0,D14+E14+R14,"")</f>
        <v>439.34000000000003</v>
      </c>
      <c r="T14" s="25">
        <f t="shared" si="2"/>
      </c>
      <c r="U14" s="25">
        <f t="shared" si="3"/>
      </c>
    </row>
    <row r="15" spans="1:21" ht="12.75">
      <c r="A15" s="7" t="s">
        <v>40</v>
      </c>
      <c r="B15" s="7" t="s">
        <v>17</v>
      </c>
      <c r="C15" s="4" t="s">
        <v>19</v>
      </c>
      <c r="D15" s="2">
        <v>75</v>
      </c>
      <c r="E15" s="11">
        <v>88.82</v>
      </c>
      <c r="F15" s="14">
        <v>45.61</v>
      </c>
      <c r="G15" s="2">
        <v>92</v>
      </c>
      <c r="H15" s="4">
        <v>70</v>
      </c>
      <c r="I15" s="11">
        <v>59.2</v>
      </c>
      <c r="J15" s="16">
        <v>88.8</v>
      </c>
      <c r="K15" s="11"/>
      <c r="L15" s="14"/>
      <c r="M15" s="11"/>
      <c r="N15" s="16"/>
      <c r="O15" s="2"/>
      <c r="P15" s="11"/>
      <c r="Q15" s="9"/>
      <c r="R15" s="25">
        <f t="shared" si="0"/>
        <v>250.8</v>
      </c>
      <c r="S15" s="9">
        <f t="shared" si="4"/>
        <v>414.62</v>
      </c>
      <c r="T15" s="25">
        <f t="shared" si="2"/>
      </c>
      <c r="U15" s="25">
        <f t="shared" si="3"/>
      </c>
    </row>
    <row r="16" spans="1:21" ht="12.75">
      <c r="A16" s="7" t="s">
        <v>41</v>
      </c>
      <c r="B16" s="7" t="s">
        <v>17</v>
      </c>
      <c r="C16" s="4" t="s">
        <v>19</v>
      </c>
      <c r="D16" s="2">
        <v>65</v>
      </c>
      <c r="E16" s="11">
        <v>92.1</v>
      </c>
      <c r="F16" s="14">
        <v>46.6</v>
      </c>
      <c r="G16" s="2">
        <v>80</v>
      </c>
      <c r="H16" s="4">
        <v>75</v>
      </c>
      <c r="I16" s="11">
        <v>64.6</v>
      </c>
      <c r="J16" s="16">
        <v>96.9</v>
      </c>
      <c r="K16" s="11"/>
      <c r="L16" s="14"/>
      <c r="M16" s="11"/>
      <c r="N16" s="16"/>
      <c r="O16" s="2"/>
      <c r="P16" s="11"/>
      <c r="Q16" s="9"/>
      <c r="R16" s="25">
        <f t="shared" si="0"/>
        <v>251.9</v>
      </c>
      <c r="S16" s="9">
        <f t="shared" si="4"/>
        <v>409</v>
      </c>
      <c r="T16" s="25">
        <f t="shared" si="2"/>
      </c>
      <c r="U16" s="25">
        <f t="shared" si="3"/>
      </c>
    </row>
    <row r="17" spans="1:21" ht="12.75">
      <c r="A17" s="7" t="s">
        <v>42</v>
      </c>
      <c r="B17" s="7" t="s">
        <v>43</v>
      </c>
      <c r="C17" s="4" t="s">
        <v>19</v>
      </c>
      <c r="D17" s="2">
        <v>80</v>
      </c>
      <c r="E17" s="11">
        <v>102.12</v>
      </c>
      <c r="F17" s="14">
        <v>51.5</v>
      </c>
      <c r="G17" s="2">
        <v>92</v>
      </c>
      <c r="H17" s="4">
        <v>80</v>
      </c>
      <c r="I17" s="11">
        <v>66.93</v>
      </c>
      <c r="J17" s="16">
        <v>100.395</v>
      </c>
      <c r="K17" s="11"/>
      <c r="L17" s="14"/>
      <c r="M17" s="11"/>
      <c r="N17" s="16"/>
      <c r="O17" s="2"/>
      <c r="P17" s="11"/>
      <c r="Q17" s="9"/>
      <c r="R17" s="25">
        <f t="shared" si="0"/>
        <v>272.395</v>
      </c>
      <c r="S17" s="9">
        <f t="shared" si="4"/>
        <v>454.515</v>
      </c>
      <c r="T17" s="25">
        <f t="shared" si="2"/>
      </c>
      <c r="U17" s="25">
        <f t="shared" si="3"/>
      </c>
    </row>
    <row r="18" spans="1:21" ht="12.75">
      <c r="A18" s="7" t="s">
        <v>44</v>
      </c>
      <c r="B18" s="7" t="s">
        <v>17</v>
      </c>
      <c r="C18" s="4" t="s">
        <v>46</v>
      </c>
      <c r="D18" s="2"/>
      <c r="E18" s="11"/>
      <c r="F18" s="14"/>
      <c r="G18" s="2">
        <v>44</v>
      </c>
      <c r="H18" s="4">
        <v>15</v>
      </c>
      <c r="I18" s="11">
        <v>46.35</v>
      </c>
      <c r="J18" s="16">
        <v>70.425</v>
      </c>
      <c r="K18" s="11"/>
      <c r="L18" s="14"/>
      <c r="M18" s="11"/>
      <c r="N18" s="16"/>
      <c r="O18" s="2"/>
      <c r="P18" s="11"/>
      <c r="Q18" s="9"/>
      <c r="R18" s="25">
        <f t="shared" si="0"/>
        <v>129.425</v>
      </c>
      <c r="S18" s="9">
        <f t="shared" si="4"/>
      </c>
      <c r="T18" s="25">
        <f t="shared" si="2"/>
      </c>
      <c r="U18" s="25">
        <f t="shared" si="3"/>
      </c>
    </row>
    <row r="19" spans="1:21" ht="12.75">
      <c r="A19" s="7" t="s">
        <v>47</v>
      </c>
      <c r="B19" s="7" t="s">
        <v>17</v>
      </c>
      <c r="C19" s="4" t="s">
        <v>46</v>
      </c>
      <c r="D19" s="2"/>
      <c r="E19" s="11"/>
      <c r="F19" s="14"/>
      <c r="G19" s="2">
        <v>66</v>
      </c>
      <c r="H19" s="4">
        <v>10</v>
      </c>
      <c r="I19" s="11">
        <v>56.35</v>
      </c>
      <c r="J19" s="16">
        <v>84.525</v>
      </c>
      <c r="K19" s="11"/>
      <c r="L19" s="14"/>
      <c r="M19" s="11"/>
      <c r="N19" s="16"/>
      <c r="O19" s="2"/>
      <c r="P19" s="11"/>
      <c r="Q19" s="9"/>
      <c r="R19" s="25">
        <f t="shared" si="0"/>
        <v>160.525</v>
      </c>
      <c r="S19" s="9">
        <f t="shared" si="4"/>
      </c>
      <c r="T19" s="25">
        <f t="shared" si="2"/>
      </c>
      <c r="U19" s="25">
        <f t="shared" si="3"/>
      </c>
    </row>
    <row r="20" spans="1:21" ht="12.75">
      <c r="A20" s="7" t="s">
        <v>45</v>
      </c>
      <c r="B20" s="7" t="s">
        <v>48</v>
      </c>
      <c r="C20" s="4" t="s">
        <v>20</v>
      </c>
      <c r="D20" s="2"/>
      <c r="E20" s="11"/>
      <c r="F20" s="14"/>
      <c r="G20" s="2">
        <v>56</v>
      </c>
      <c r="H20" s="4">
        <v>10</v>
      </c>
      <c r="I20" s="11">
        <v>45.64</v>
      </c>
      <c r="J20" s="16">
        <v>68.46</v>
      </c>
      <c r="K20" s="11"/>
      <c r="L20" s="14"/>
      <c r="M20" s="11"/>
      <c r="N20" s="16"/>
      <c r="O20" s="2"/>
      <c r="P20" s="11"/>
      <c r="Q20" s="9"/>
      <c r="R20" s="25">
        <f t="shared" si="0"/>
        <v>134.45999999999998</v>
      </c>
      <c r="S20" s="9">
        <f t="shared" si="4"/>
      </c>
      <c r="T20" s="25">
        <f t="shared" si="2"/>
      </c>
      <c r="U20" s="25">
        <f t="shared" si="3"/>
      </c>
    </row>
    <row r="21" spans="1:21" ht="12.75">
      <c r="A21" s="7" t="s">
        <v>49</v>
      </c>
      <c r="B21" s="7" t="s">
        <v>48</v>
      </c>
      <c r="C21" s="4" t="s">
        <v>20</v>
      </c>
      <c r="D21" s="2"/>
      <c r="E21" s="11"/>
      <c r="F21" s="14"/>
      <c r="G21" s="2">
        <v>36</v>
      </c>
      <c r="H21" s="4">
        <v>10</v>
      </c>
      <c r="I21" s="11">
        <v>40.8</v>
      </c>
      <c r="J21" s="16">
        <v>61.2</v>
      </c>
      <c r="K21" s="11"/>
      <c r="L21" s="14"/>
      <c r="M21" s="11"/>
      <c r="N21" s="16"/>
      <c r="O21" s="2"/>
      <c r="P21" s="11"/>
      <c r="Q21" s="9"/>
      <c r="R21" s="25">
        <f t="shared" si="0"/>
        <v>107.2</v>
      </c>
      <c r="S21" s="9">
        <f t="shared" si="4"/>
      </c>
      <c r="T21" s="25">
        <f t="shared" si="2"/>
      </c>
      <c r="U21" s="25">
        <f t="shared" si="3"/>
      </c>
    </row>
    <row r="22" spans="1:21" ht="12.75">
      <c r="A22" s="7" t="s">
        <v>50</v>
      </c>
      <c r="B22" s="7" t="s">
        <v>48</v>
      </c>
      <c r="C22" s="4" t="s">
        <v>20</v>
      </c>
      <c r="D22" s="2"/>
      <c r="E22" s="11"/>
      <c r="F22" s="14"/>
      <c r="G22" s="2">
        <v>58</v>
      </c>
      <c r="H22" s="4">
        <v>10</v>
      </c>
      <c r="I22" s="11">
        <v>51.25</v>
      </c>
      <c r="J22" s="16">
        <v>76.875</v>
      </c>
      <c r="K22" s="11"/>
      <c r="L22" s="14"/>
      <c r="M22" s="11"/>
      <c r="N22" s="16"/>
      <c r="O22" s="2"/>
      <c r="P22" s="11"/>
      <c r="Q22" s="9"/>
      <c r="R22" s="25">
        <f t="shared" si="0"/>
        <v>144.875</v>
      </c>
      <c r="S22" s="9">
        <f t="shared" si="4"/>
      </c>
      <c r="T22" s="25">
        <f t="shared" si="2"/>
      </c>
      <c r="U22" s="25">
        <f t="shared" si="3"/>
      </c>
    </row>
    <row r="23" spans="1:21" ht="13.5" thickBot="1">
      <c r="A23" s="7"/>
      <c r="B23" s="8"/>
      <c r="C23" s="4"/>
      <c r="D23" s="2"/>
      <c r="E23" s="11"/>
      <c r="F23" s="14"/>
      <c r="G23" s="2"/>
      <c r="H23" s="4"/>
      <c r="I23" s="11"/>
      <c r="J23" s="16"/>
      <c r="K23" s="11"/>
      <c r="L23" s="14"/>
      <c r="M23" s="11"/>
      <c r="N23" s="16"/>
      <c r="O23" s="2"/>
      <c r="P23" s="11"/>
      <c r="Q23" s="9"/>
      <c r="R23" s="25"/>
      <c r="S23" s="9">
        <f t="shared" si="4"/>
      </c>
      <c r="T23" s="24">
        <f t="shared" si="2"/>
      </c>
      <c r="U23" s="24">
        <f t="shared" si="3"/>
      </c>
    </row>
    <row r="32" ht="12.75">
      <c r="F32" t="s">
        <v>24</v>
      </c>
    </row>
    <row r="33" ht="12.75">
      <c r="F33" t="s">
        <v>51</v>
      </c>
    </row>
  </sheetData>
  <mergeCells count="1">
    <mergeCell ref="A1:U2"/>
  </mergeCells>
  <printOptions/>
  <pageMargins left="0.75" right="0.75" top="1" bottom="1" header="0.4921259845" footer="0.4921259845"/>
  <pageSetup fitToHeight="1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MH</cp:lastModifiedBy>
  <cp:lastPrinted>1999-12-31T22:10:35Z</cp:lastPrinted>
  <dcterms:created xsi:type="dcterms:W3CDTF">2003-04-14T08:06:12Z</dcterms:created>
  <dcterms:modified xsi:type="dcterms:W3CDTF">2008-05-04T16:02:27Z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