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15" windowWidth="21570" windowHeight="7380" tabRatio="977" activeTab="6"/>
  </bookViews>
  <sheets>
    <sheet name="data" sheetId="1" r:id="rId1"/>
    <sheet name="results" sheetId="2" r:id="rId2"/>
    <sheet name="1l" sheetId="3" r:id="rId3"/>
    <sheet name="2l" sheetId="4" r:id="rId4"/>
    <sheet name="3l" sheetId="5" r:id="rId5"/>
    <sheet name="4l" sheetId="6" r:id="rId6"/>
    <sheet name="5l" sheetId="7" r:id="rId7"/>
    <sheet name="1-5l" sheetId="8" r:id="rId8"/>
    <sheet name="8l" sheetId="9" r:id="rId9"/>
    <sheet name="9l" sheetId="10" r:id="rId10"/>
    <sheet name="AllL" sheetId="11" r:id="rId11"/>
    <sheet name="TeamL" sheetId="12" r:id="rId12"/>
  </sheets>
  <definedNames>
    <definedName name="_xlnm._FilterDatabase" localSheetId="0" hidden="1">'data'!$A$8:$P$26</definedName>
    <definedName name="_xlnm.Print_Area" localSheetId="7">'1-5l'!$A:$IV</definedName>
    <definedName name="_xlnm.Print_Area" localSheetId="0">'data'!$A:$IV</definedName>
    <definedName name="_xlnm.Print_Area" localSheetId="11">'TeamL'!$A:$IV</definedName>
  </definedNames>
  <calcPr fullCalcOnLoad="1"/>
</workbook>
</file>

<file path=xl/sharedStrings.xml><?xml version="1.0" encoding="utf-8"?>
<sst xmlns="http://schemas.openxmlformats.org/spreadsheetml/2006/main" count="276" uniqueCount="110">
  <si>
    <t>R   E   S   U   L   T   S</t>
  </si>
  <si>
    <t>Start No.</t>
  </si>
  <si>
    <t>Event 1</t>
  </si>
  <si>
    <t>Event 2</t>
  </si>
  <si>
    <t>Distance 1</t>
  </si>
  <si>
    <t>Distance 2</t>
  </si>
  <si>
    <t>Event 3</t>
  </si>
  <si>
    <t>Event 4</t>
  </si>
  <si>
    <t>Event 5</t>
  </si>
  <si>
    <t>Event 8</t>
  </si>
  <si>
    <t>Event 9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</si>
  <si>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</si>
  <si>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</si>
  <si>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</si>
  <si>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</si>
  <si>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</si>
  <si>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</si>
  <si>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</si>
  <si>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</si>
  <si>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</si>
  <si>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</si>
  <si>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L</t>
  </si>
  <si>
    <t>N</t>
  </si>
  <si>
    <t>E</t>
  </si>
  <si>
    <r>
      <t xml:space="preserve">Event </t>
    </r>
    <r>
      <rPr>
        <b/>
        <sz val="8"/>
        <rFont val="Arial CE"/>
        <family val="2"/>
      </rPr>
      <t>1</t>
    </r>
  </si>
  <si>
    <r>
      <t xml:space="preserve">Event </t>
    </r>
    <r>
      <rPr>
        <b/>
        <sz val="8"/>
        <rFont val="Arial CE"/>
        <family val="2"/>
      </rPr>
      <t>2</t>
    </r>
  </si>
  <si>
    <r>
      <t xml:space="preserve">Event </t>
    </r>
    <r>
      <rPr>
        <b/>
        <sz val="8"/>
        <rFont val="Arial CE"/>
        <family val="2"/>
      </rPr>
      <t>3</t>
    </r>
  </si>
  <si>
    <r>
      <t xml:space="preserve">Event </t>
    </r>
    <r>
      <rPr>
        <b/>
        <sz val="8"/>
        <rFont val="Arial CE"/>
        <family val="2"/>
      </rPr>
      <t>4</t>
    </r>
  </si>
  <si>
    <r>
      <t xml:space="preserve">Event </t>
    </r>
    <r>
      <rPr>
        <b/>
        <sz val="8"/>
        <rFont val="Arial CE"/>
        <family val="2"/>
      </rPr>
      <t>5</t>
    </r>
  </si>
  <si>
    <r>
      <t xml:space="preserve">Event </t>
    </r>
    <r>
      <rPr>
        <b/>
        <sz val="8"/>
        <rFont val="Arial CE"/>
        <family val="2"/>
      </rPr>
      <t>8</t>
    </r>
  </si>
  <si>
    <r>
      <t xml:space="preserve">Event </t>
    </r>
    <r>
      <rPr>
        <b/>
        <sz val="8"/>
        <rFont val="Arial CE"/>
        <family val="2"/>
      </rPr>
      <t>9</t>
    </r>
  </si>
  <si>
    <t>Distance</t>
  </si>
  <si>
    <t>O</t>
  </si>
  <si>
    <t>P</t>
  </si>
  <si>
    <t>Time</t>
  </si>
  <si>
    <t>Secretary Judge</t>
  </si>
  <si>
    <t>Head Judge</t>
  </si>
  <si>
    <t>Przybylski Stanisław</t>
  </si>
  <si>
    <t>Event 2: Fly Distance Single Handed</t>
  </si>
  <si>
    <t>F i n a l s</t>
  </si>
  <si>
    <t>Event 5: Spinning Distance Single Handed</t>
  </si>
  <si>
    <t xml:space="preserve">Distance </t>
  </si>
  <si>
    <t>Event 8:  Multiplier Accuracy</t>
  </si>
  <si>
    <t>Event 9: Multiplier Distance Double Handed</t>
  </si>
  <si>
    <t>Rank</t>
  </si>
  <si>
    <t>Points</t>
  </si>
  <si>
    <t xml:space="preserve">F i n a l </t>
  </si>
  <si>
    <t>D1</t>
  </si>
  <si>
    <t>D2</t>
  </si>
  <si>
    <t>D3</t>
  </si>
  <si>
    <t>D4</t>
  </si>
  <si>
    <t>D5</t>
  </si>
  <si>
    <t>L a d i e s</t>
  </si>
  <si>
    <t>Events 1-5, Pentathlon - Ladies</t>
  </si>
  <si>
    <t>Team</t>
  </si>
  <si>
    <t>Teamscore</t>
  </si>
  <si>
    <t>D1-5</t>
  </si>
  <si>
    <t>D8</t>
  </si>
  <si>
    <t>D9</t>
  </si>
  <si>
    <t>Events 1-5, 8-9 All Round - Ladies</t>
  </si>
  <si>
    <t>WORLD CHAMPIONSHIP in CASTINGSPORT</t>
  </si>
  <si>
    <t>Kraków / POLAND, 09-14 september 2008</t>
  </si>
  <si>
    <t>Name</t>
  </si>
  <si>
    <t>Nation</t>
  </si>
  <si>
    <t>KLAEUSLER Alena</t>
  </si>
  <si>
    <t>AUT</t>
  </si>
  <si>
    <t>CRO</t>
  </si>
  <si>
    <t>BROVET Dunja</t>
  </si>
  <si>
    <t>CZE</t>
  </si>
  <si>
    <t>MIKOVA Barbora</t>
  </si>
  <si>
    <t>M</t>
  </si>
  <si>
    <t>d</t>
  </si>
  <si>
    <t>HAVELKOVA Tereza</t>
  </si>
  <si>
    <t>BRONCKOVA Jana</t>
  </si>
  <si>
    <t>MIKSTIENE Vilma</t>
  </si>
  <si>
    <t>LIT</t>
  </si>
  <si>
    <t>MAISEL Jana</t>
  </si>
  <si>
    <t>GER</t>
  </si>
  <si>
    <t>NEMTHOVA Michaela</t>
  </si>
  <si>
    <t>JANKOVICOVA Lucia</t>
  </si>
  <si>
    <t>SVK</t>
  </si>
  <si>
    <t>SWE</t>
  </si>
  <si>
    <t>PETERS Pamela</t>
  </si>
  <si>
    <t>USA</t>
  </si>
  <si>
    <t>KRZYŻANOWSKA Paulina</t>
  </si>
  <si>
    <t>PECYNA Natalia</t>
  </si>
  <si>
    <t>KUZA Magdalena</t>
  </si>
  <si>
    <t>POL</t>
  </si>
  <si>
    <t xml:space="preserve"> Kraków/POLAND, 09-14 september 2008</t>
  </si>
  <si>
    <t>Kraków/POLAND, 09-14 september 2008 r.</t>
  </si>
  <si>
    <r>
      <t xml:space="preserve">World Record: </t>
    </r>
    <r>
      <rPr>
        <b/>
        <sz val="10"/>
        <rFont val="Arial CE"/>
        <family val="2"/>
      </rPr>
      <t>57,98 m - CHUTNA Julie (CZE)</t>
    </r>
  </si>
  <si>
    <t>Total</t>
  </si>
  <si>
    <t>Kraków/POLAND, 09-14 september 2008</t>
  </si>
  <si>
    <r>
      <t xml:space="preserve">World Record: </t>
    </r>
    <r>
      <rPr>
        <b/>
        <sz val="10"/>
        <rFont val="Arial CE"/>
        <family val="2"/>
      </rPr>
      <t>73,41 m - KOSONEN Marianne (FIN)</t>
    </r>
  </si>
  <si>
    <t>WORLD CHANPIONSHIP in CASTINGSPORT</t>
  </si>
  <si>
    <r>
      <t xml:space="preserve">World Record: </t>
    </r>
    <r>
      <rPr>
        <b/>
        <sz val="10"/>
        <rFont val="Arial CE"/>
        <family val="2"/>
      </rPr>
      <t>516,860 - MAISEL Jana (GER)</t>
    </r>
  </si>
  <si>
    <t>Name 1</t>
  </si>
  <si>
    <t>Name 2</t>
  </si>
  <si>
    <r>
      <t xml:space="preserve">World Record: </t>
    </r>
    <r>
      <rPr>
        <b/>
        <sz val="10"/>
        <rFont val="Arial CE"/>
        <family val="2"/>
      </rPr>
      <t>98,22 m - MAISEL Jana (GER)</t>
    </r>
  </si>
  <si>
    <r>
      <t xml:space="preserve">World Record: </t>
    </r>
    <r>
      <rPr>
        <b/>
        <sz val="10"/>
        <rFont val="Arial CE"/>
        <family val="2"/>
      </rPr>
      <t>748,310 - MAISEL Jana (GER)</t>
    </r>
  </si>
  <si>
    <t>Event 1:  Fly Accuracy</t>
  </si>
  <si>
    <t xml:space="preserve">Event 4:  Spinning Accuracy </t>
  </si>
  <si>
    <t>Event 3:  Spinning Accuracy Arenberg Target</t>
  </si>
  <si>
    <t>Team Event 1- 5    Ladies</t>
  </si>
  <si>
    <t>SVIRBUTAVICIUTE Ugne</t>
  </si>
  <si>
    <t>WARNTORP Mona</t>
  </si>
  <si>
    <t>MORILD Linnea</t>
  </si>
  <si>
    <t>Gustavson Thorgeir</t>
  </si>
  <si>
    <t>ERNST Kathrin</t>
  </si>
  <si>
    <t>DURWALD Sabrina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</si>
</sst>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;;;"/>
    <numFmt numFmtId="167" formatCode="0.0000"/>
    <numFmt numFmtId="168" formatCode="0.00000"/>
    <numFmt numFmtId="169" formatCode="dd\ mmm\ yy"/>
    <numFmt numFmtId="170" formatCode="d\ mmmm\ yyyy"/>
    <numFmt numFmtId="171" formatCode="0.00;[Red]0.00"/>
    <numFmt numFmtId="172" formatCode="#,##0.000"/>
    <numFmt numFmtId="173" formatCode="mm:ss.0;@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7"/>
      <color indexed="14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8"/>
      <name val="Tahoma"/>
      <family val="2"/>
    </font>
    <font>
      <b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4" fillId="0" borderId="0" xfId="0" applyNumberFormat="1" applyFont="1" applyAlignment="1">
      <alignment horizontal="left"/>
    </xf>
    <xf numFmtId="0" fontId="11" fillId="0" borderId="0" xfId="0" applyFont="1" applyAlignment="1">
      <alignment horizontal="center" vertical="top"/>
    </xf>
    <xf numFmtId="0" fontId="1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7" fontId="0" fillId="0" borderId="0" xfId="0" applyNumberFormat="1" applyFont="1" applyBorder="1" applyAlignment="1">
      <alignment horizontal="center" vertical="center"/>
    </xf>
    <xf numFmtId="47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1" fontId="8" fillId="0" borderId="0" xfId="0" applyNumberFormat="1" applyFont="1" applyAlignment="1" applyProtection="1">
      <alignment horizontal="center" vertical="center"/>
      <protection locked="0"/>
    </xf>
    <xf numFmtId="47" fontId="8" fillId="0" borderId="0" xfId="0" applyNumberFormat="1" applyFont="1" applyAlignment="1" applyProtection="1">
      <alignment horizontal="center" vertical="center"/>
      <protection locked="0"/>
    </xf>
    <xf numFmtId="2" fontId="8" fillId="0" borderId="0" xfId="0" applyNumberFormat="1" applyFont="1" applyAlignment="1" applyProtection="1">
      <alignment horizontal="center" vertical="center"/>
      <protection locked="0"/>
    </xf>
    <xf numFmtId="173" fontId="8" fillId="0" borderId="0" xfId="0" applyNumberFormat="1" applyFont="1" applyAlignment="1" applyProtection="1">
      <alignment horizontal="center" vertical="center"/>
      <protection locked="0"/>
    </xf>
    <xf numFmtId="173" fontId="8" fillId="0" borderId="0" xfId="0" applyNumberFormat="1" applyFont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47" fontId="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2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3"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solid">
          <bgColor rgb="FFFFFF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619125</xdr:colOff>
      <xdr:row>4</xdr:row>
      <xdr:rowOff>114300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152400</xdr:colOff>
      <xdr:row>4</xdr:row>
      <xdr:rowOff>104775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152400</xdr:colOff>
      <xdr:row>4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476250</xdr:colOff>
      <xdr:row>4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619125</xdr:colOff>
      <xdr:row>4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152400</xdr:colOff>
      <xdr:row>4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152400</xdr:colOff>
      <xdr:row>4</xdr:row>
      <xdr:rowOff>104775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152400</xdr:colOff>
      <xdr:row>4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152400</xdr:colOff>
      <xdr:row>4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152400</xdr:colOff>
      <xdr:row>4</xdr:row>
      <xdr:rowOff>104775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152400</xdr:colOff>
      <xdr:row>4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152400</xdr:colOff>
      <xdr:row>4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"/>
  <sheetViews>
    <sheetView workbookViewId="0" topLeftCell="A1">
      <selection activeCell="G31" sqref="G31"/>
    </sheetView>
  </sheetViews>
  <sheetFormatPr defaultColWidth="9.00390625" defaultRowHeight="12.75"/>
  <cols>
    <col min="1" max="1" width="3.875" style="0" customWidth="1"/>
    <col min="2" max="2" width="22.75390625" style="0" customWidth="1"/>
    <col min="3" max="3" width="7.875" style="0" customWidth="1"/>
    <col min="4" max="4" width="6.125" style="0" customWidth="1"/>
    <col min="5" max="5" width="8.75390625" style="0" customWidth="1"/>
    <col min="6" max="6" width="6.75390625" style="0" customWidth="1"/>
    <col min="7" max="7" width="9.75390625" style="0" customWidth="1"/>
    <col min="8" max="8" width="9.125" style="0" customWidth="1"/>
    <col min="9" max="9" width="9.25390625" style="0" customWidth="1"/>
    <col min="10" max="10" width="6.75390625" style="0" customWidth="1"/>
    <col min="11" max="11" width="9.25390625" style="0" customWidth="1"/>
    <col min="12" max="12" width="6.75390625" style="0" customWidth="1"/>
    <col min="13" max="13" width="9.75390625" style="0" customWidth="1"/>
    <col min="14" max="14" width="8.75390625" style="0" customWidth="1"/>
    <col min="15" max="15" width="6.75390625" style="0" customWidth="1"/>
    <col min="16" max="16" width="9.75390625" style="0" customWidth="1"/>
  </cols>
  <sheetData>
    <row r="1" spans="1:15" ht="15.7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12"/>
    </row>
    <row r="2" spans="1:16" ht="12.75">
      <c r="A2" s="93" t="s">
        <v>60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2.75">
      <c r="A3" s="94" t="s">
        <v>61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ht="12" customHeight="1">
      <c r="A6" s="97" t="s">
        <v>1</v>
      </c>
      <c r="B6" s="87" t="s">
        <v>62</v>
      </c>
      <c r="C6" s="87" t="s">
        <v>63</v>
      </c>
      <c r="D6" s="87" t="s">
        <v>54</v>
      </c>
      <c r="E6" s="89" t="s">
        <v>2</v>
      </c>
      <c r="F6" s="90"/>
      <c r="G6" s="99" t="s">
        <v>3</v>
      </c>
      <c r="H6" s="99"/>
      <c r="I6" s="85" t="s">
        <v>6</v>
      </c>
      <c r="J6" s="86"/>
      <c r="K6" s="85" t="s">
        <v>7</v>
      </c>
      <c r="L6" s="86"/>
      <c r="M6" s="95" t="s">
        <v>8</v>
      </c>
      <c r="N6" s="85" t="s">
        <v>9</v>
      </c>
      <c r="O6" s="86"/>
      <c r="P6" s="85" t="s">
        <v>10</v>
      </c>
    </row>
    <row r="7" spans="1:16" ht="13.5" customHeight="1">
      <c r="A7" s="98"/>
      <c r="B7" s="88"/>
      <c r="C7" s="88"/>
      <c r="D7" s="88"/>
      <c r="E7" s="5" t="s">
        <v>45</v>
      </c>
      <c r="F7" s="5" t="s">
        <v>34</v>
      </c>
      <c r="G7" s="6" t="s">
        <v>4</v>
      </c>
      <c r="H7" s="6" t="s">
        <v>5</v>
      </c>
      <c r="I7" s="6" t="s">
        <v>45</v>
      </c>
      <c r="J7" s="6" t="s">
        <v>34</v>
      </c>
      <c r="K7" s="6" t="s">
        <v>45</v>
      </c>
      <c r="L7" s="6" t="s">
        <v>34</v>
      </c>
      <c r="M7" s="96"/>
      <c r="N7" s="6" t="s">
        <v>45</v>
      </c>
      <c r="O7" s="51" t="s">
        <v>34</v>
      </c>
      <c r="P7" s="91"/>
    </row>
    <row r="8" spans="1:16" ht="9" customHeight="1">
      <c r="A8" s="63" t="s">
        <v>11</v>
      </c>
      <c r="B8" s="57" t="s">
        <v>12</v>
      </c>
      <c r="C8" s="57" t="s">
        <v>13</v>
      </c>
      <c r="D8" s="57" t="s">
        <v>14</v>
      </c>
      <c r="E8" s="7" t="s">
        <v>23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7" t="s">
        <v>20</v>
      </c>
      <c r="L8" s="7" t="s">
        <v>21</v>
      </c>
      <c r="M8" s="7" t="s">
        <v>70</v>
      </c>
      <c r="N8" s="7" t="s">
        <v>22</v>
      </c>
      <c r="O8" s="52" t="s">
        <v>32</v>
      </c>
      <c r="P8" s="52" t="s">
        <v>33</v>
      </c>
    </row>
    <row r="9" spans="1:16" ht="12.75" customHeight="1">
      <c r="A9" s="2">
        <v>11</v>
      </c>
      <c r="B9" s="8" t="s">
        <v>64</v>
      </c>
      <c r="C9" s="2" t="s">
        <v>65</v>
      </c>
      <c r="D9" s="2"/>
      <c r="E9" s="68">
        <v>95</v>
      </c>
      <c r="F9" s="69">
        <v>0.001871759259259259</v>
      </c>
      <c r="G9" s="70">
        <v>51.82</v>
      </c>
      <c r="H9" s="70">
        <v>51.56</v>
      </c>
      <c r="I9" s="68">
        <v>86</v>
      </c>
      <c r="J9" s="69">
        <v>0.001990740740740741</v>
      </c>
      <c r="K9" s="68">
        <v>90</v>
      </c>
      <c r="L9" s="71">
        <v>0.0031268518518518516</v>
      </c>
      <c r="M9" s="70">
        <v>61.84</v>
      </c>
      <c r="N9" s="68">
        <v>60</v>
      </c>
      <c r="O9" s="69">
        <v>0.005042476851851852</v>
      </c>
      <c r="P9" s="70">
        <v>82.18</v>
      </c>
    </row>
    <row r="10" spans="1:16" ht="12.75" customHeight="1">
      <c r="A10" s="2">
        <v>12</v>
      </c>
      <c r="B10" s="8" t="s">
        <v>84</v>
      </c>
      <c r="C10" s="2" t="s">
        <v>87</v>
      </c>
      <c r="D10" s="2" t="s">
        <v>71</v>
      </c>
      <c r="E10" s="68">
        <v>75</v>
      </c>
      <c r="F10" s="69">
        <v>0.0025375</v>
      </c>
      <c r="G10" s="70">
        <v>34.89</v>
      </c>
      <c r="H10" s="70">
        <v>34.83</v>
      </c>
      <c r="I10" s="68">
        <v>96</v>
      </c>
      <c r="J10" s="69">
        <v>0.0017708333333333332</v>
      </c>
      <c r="K10" s="68">
        <v>85</v>
      </c>
      <c r="L10" s="71">
        <v>0.004196296296296296</v>
      </c>
      <c r="M10" s="70">
        <v>68.28</v>
      </c>
      <c r="N10" s="68">
        <v>55</v>
      </c>
      <c r="O10" s="69">
        <v>0.003425925925925926</v>
      </c>
      <c r="P10" s="70">
        <v>75.8</v>
      </c>
    </row>
    <row r="11" spans="1:16" ht="12.75" customHeight="1">
      <c r="A11" s="2">
        <v>13</v>
      </c>
      <c r="B11" s="8" t="s">
        <v>73</v>
      </c>
      <c r="C11" s="2" t="s">
        <v>68</v>
      </c>
      <c r="D11" s="2"/>
      <c r="E11" s="68">
        <v>95</v>
      </c>
      <c r="F11" s="69">
        <v>0.0029350694444444446</v>
      </c>
      <c r="G11" s="70">
        <v>48.99</v>
      </c>
      <c r="H11" s="70">
        <v>47.21</v>
      </c>
      <c r="I11" s="68">
        <v>86</v>
      </c>
      <c r="J11" s="69">
        <v>0.001783101851851852</v>
      </c>
      <c r="K11" s="68">
        <v>85</v>
      </c>
      <c r="L11" s="71">
        <v>0.003042824074074074</v>
      </c>
      <c r="M11" s="70">
        <v>60.24</v>
      </c>
      <c r="N11" s="68">
        <v>55</v>
      </c>
      <c r="O11" s="69">
        <v>0.003962962962962963</v>
      </c>
      <c r="P11" s="70">
        <v>69.48</v>
      </c>
    </row>
    <row r="12" spans="1:16" ht="12.75" customHeight="1">
      <c r="A12" s="2">
        <v>14</v>
      </c>
      <c r="B12" s="8" t="s">
        <v>85</v>
      </c>
      <c r="C12" s="2" t="s">
        <v>87</v>
      </c>
      <c r="D12" s="2" t="s">
        <v>71</v>
      </c>
      <c r="E12" s="68">
        <v>70</v>
      </c>
      <c r="F12" s="69">
        <v>0.00248587962962963</v>
      </c>
      <c r="G12" s="70">
        <v>39.26</v>
      </c>
      <c r="H12" s="70">
        <v>39.19</v>
      </c>
      <c r="I12" s="68">
        <v>90</v>
      </c>
      <c r="J12" s="69">
        <v>0.001191087962962963</v>
      </c>
      <c r="K12" s="68">
        <v>75</v>
      </c>
      <c r="L12" s="71">
        <v>0.002387962962962963</v>
      </c>
      <c r="M12" s="70">
        <v>68.64</v>
      </c>
      <c r="N12" s="68">
        <v>85</v>
      </c>
      <c r="O12" s="69">
        <v>0.0036474537037037035</v>
      </c>
      <c r="P12" s="70">
        <v>77.56</v>
      </c>
    </row>
    <row r="13" spans="1:16" ht="12.75" customHeight="1">
      <c r="A13" s="2">
        <v>15</v>
      </c>
      <c r="B13" s="8" t="s">
        <v>72</v>
      </c>
      <c r="C13" s="2" t="s">
        <v>68</v>
      </c>
      <c r="D13" s="2" t="s">
        <v>71</v>
      </c>
      <c r="E13" s="68">
        <v>100</v>
      </c>
      <c r="F13" s="69">
        <v>0.0020486111111111113</v>
      </c>
      <c r="G13" s="70">
        <v>48.09</v>
      </c>
      <c r="H13" s="70">
        <v>46.8</v>
      </c>
      <c r="I13" s="68">
        <v>98</v>
      </c>
      <c r="J13" s="69">
        <v>0.0017222222222222222</v>
      </c>
      <c r="K13" s="68">
        <v>90</v>
      </c>
      <c r="L13" s="71">
        <v>0.0028987268518518516</v>
      </c>
      <c r="M13" s="70">
        <v>58.92</v>
      </c>
      <c r="N13" s="68">
        <v>70</v>
      </c>
      <c r="O13" s="69">
        <v>0.004363657407407407</v>
      </c>
      <c r="P13" s="70">
        <v>79.4</v>
      </c>
    </row>
    <row r="14" spans="1:16" ht="12.75" customHeight="1">
      <c r="A14" s="2">
        <v>27</v>
      </c>
      <c r="B14" s="8" t="s">
        <v>67</v>
      </c>
      <c r="C14" s="2" t="s">
        <v>66</v>
      </c>
      <c r="D14" s="2"/>
      <c r="E14" s="9">
        <v>30</v>
      </c>
      <c r="F14" s="61">
        <v>0.002349537037037037</v>
      </c>
      <c r="G14" s="10">
        <v>37.76</v>
      </c>
      <c r="H14" s="10">
        <v>36.89</v>
      </c>
      <c r="I14" s="9">
        <v>76</v>
      </c>
      <c r="J14" s="61">
        <v>0.001788310185185185</v>
      </c>
      <c r="K14" s="9">
        <v>55</v>
      </c>
      <c r="L14" s="72">
        <v>0.003168171296296296</v>
      </c>
      <c r="M14" s="10">
        <v>57.18</v>
      </c>
      <c r="N14" s="9">
        <v>0</v>
      </c>
      <c r="O14" s="61">
        <v>0.0833333333333333</v>
      </c>
      <c r="P14" s="10">
        <v>0</v>
      </c>
    </row>
    <row r="15" spans="1:16" ht="12.75" customHeight="1">
      <c r="A15" s="2">
        <v>28</v>
      </c>
      <c r="B15" s="8" t="s">
        <v>108</v>
      </c>
      <c r="C15" s="2" t="s">
        <v>77</v>
      </c>
      <c r="D15" s="2"/>
      <c r="E15" s="68">
        <v>85</v>
      </c>
      <c r="F15" s="69">
        <v>0.0016658564814814815</v>
      </c>
      <c r="G15" s="70">
        <v>54.26</v>
      </c>
      <c r="H15" s="70">
        <v>54.04</v>
      </c>
      <c r="I15" s="68">
        <v>92</v>
      </c>
      <c r="J15" s="69">
        <v>0.001864467592592593</v>
      </c>
      <c r="K15" s="68">
        <v>95</v>
      </c>
      <c r="L15" s="71">
        <v>0.003363425925925926</v>
      </c>
      <c r="M15" s="70">
        <v>64.19</v>
      </c>
      <c r="N15" s="68">
        <v>75</v>
      </c>
      <c r="O15" s="69">
        <v>0.004606481481481481</v>
      </c>
      <c r="P15" s="70">
        <v>86.88</v>
      </c>
    </row>
    <row r="16" spans="1:16" ht="12.75" customHeight="1">
      <c r="A16" s="2">
        <v>29</v>
      </c>
      <c r="B16" s="8" t="s">
        <v>104</v>
      </c>
      <c r="C16" s="2" t="s">
        <v>75</v>
      </c>
      <c r="D16" s="2" t="s">
        <v>71</v>
      </c>
      <c r="E16" s="9">
        <v>80</v>
      </c>
      <c r="F16" s="61">
        <v>0.0026237268518518515</v>
      </c>
      <c r="G16" s="10">
        <v>37.03</v>
      </c>
      <c r="H16" s="10">
        <v>36.91</v>
      </c>
      <c r="I16" s="9">
        <v>96</v>
      </c>
      <c r="J16" s="61">
        <v>0.0011943287037037037</v>
      </c>
      <c r="K16" s="9">
        <v>85</v>
      </c>
      <c r="L16" s="72">
        <v>0.002132523148148148</v>
      </c>
      <c r="M16" s="10">
        <v>64.42</v>
      </c>
      <c r="N16" s="9">
        <v>0</v>
      </c>
      <c r="O16" s="61">
        <v>0</v>
      </c>
      <c r="P16" s="10">
        <v>0</v>
      </c>
    </row>
    <row r="17" spans="1:16" ht="12.75" customHeight="1">
      <c r="A17" s="2">
        <v>30</v>
      </c>
      <c r="B17" s="8" t="s">
        <v>69</v>
      </c>
      <c r="C17" s="2" t="s">
        <v>68</v>
      </c>
      <c r="D17" s="2" t="s">
        <v>71</v>
      </c>
      <c r="E17" s="68">
        <v>95</v>
      </c>
      <c r="F17" s="69">
        <v>0.0018645833333333333</v>
      </c>
      <c r="G17" s="70">
        <v>47.22</v>
      </c>
      <c r="H17" s="70">
        <v>46.65</v>
      </c>
      <c r="I17" s="68">
        <v>94</v>
      </c>
      <c r="J17" s="69">
        <v>0.001645601851851852</v>
      </c>
      <c r="K17" s="68">
        <v>95</v>
      </c>
      <c r="L17" s="71">
        <v>0.0025810185185185185</v>
      </c>
      <c r="M17" s="70">
        <v>65.09</v>
      </c>
      <c r="N17" s="68">
        <v>80</v>
      </c>
      <c r="O17" s="69">
        <v>0.0041937499999999996</v>
      </c>
      <c r="P17" s="70">
        <v>75.89</v>
      </c>
    </row>
    <row r="18" spans="1:16" ht="12.75" customHeight="1">
      <c r="A18" s="2">
        <v>41</v>
      </c>
      <c r="B18" s="8" t="s">
        <v>76</v>
      </c>
      <c r="C18" s="2" t="s">
        <v>77</v>
      </c>
      <c r="D18" s="2" t="s">
        <v>71</v>
      </c>
      <c r="E18" s="68">
        <v>95</v>
      </c>
      <c r="F18" s="69">
        <v>0.001616898148148148</v>
      </c>
      <c r="G18" s="70">
        <v>50.08</v>
      </c>
      <c r="H18" s="70">
        <v>48.95</v>
      </c>
      <c r="I18" s="68">
        <v>100</v>
      </c>
      <c r="J18" s="69">
        <v>0.001282175925925926</v>
      </c>
      <c r="K18" s="68">
        <v>100</v>
      </c>
      <c r="L18" s="71">
        <v>0.0023032407407407407</v>
      </c>
      <c r="M18" s="70">
        <v>67.25</v>
      </c>
      <c r="N18" s="68">
        <v>90</v>
      </c>
      <c r="O18" s="69">
        <v>0.0035011574074074077</v>
      </c>
      <c r="P18" s="70">
        <v>88.05</v>
      </c>
    </row>
    <row r="19" spans="1:16" ht="12.75" customHeight="1">
      <c r="A19" s="2">
        <v>42</v>
      </c>
      <c r="B19" s="8" t="s">
        <v>74</v>
      </c>
      <c r="C19" s="2" t="s">
        <v>75</v>
      </c>
      <c r="D19" s="2" t="s">
        <v>71</v>
      </c>
      <c r="E19" s="9">
        <v>90</v>
      </c>
      <c r="F19" s="61">
        <v>0.0027225694444444446</v>
      </c>
      <c r="G19" s="10">
        <v>38.95</v>
      </c>
      <c r="H19" s="10">
        <v>38.19</v>
      </c>
      <c r="I19" s="9">
        <v>76</v>
      </c>
      <c r="J19" s="61">
        <v>0.002149884259259259</v>
      </c>
      <c r="K19" s="9">
        <v>65</v>
      </c>
      <c r="L19" s="72">
        <v>0.004309953703703704</v>
      </c>
      <c r="M19" s="10">
        <v>56.58</v>
      </c>
      <c r="N19" s="9">
        <v>0</v>
      </c>
      <c r="O19" s="61">
        <v>0</v>
      </c>
      <c r="P19" s="10">
        <v>0</v>
      </c>
    </row>
    <row r="20" spans="1:16" ht="12.75" customHeight="1">
      <c r="A20" s="2">
        <v>43</v>
      </c>
      <c r="B20" s="8" t="s">
        <v>78</v>
      </c>
      <c r="C20" s="2" t="s">
        <v>80</v>
      </c>
      <c r="D20" s="2" t="s">
        <v>71</v>
      </c>
      <c r="E20" s="9">
        <v>65</v>
      </c>
      <c r="F20" s="61">
        <v>0.0034163194444444445</v>
      </c>
      <c r="G20" s="10">
        <v>33.29</v>
      </c>
      <c r="H20" s="10">
        <v>32.68</v>
      </c>
      <c r="I20" s="9">
        <v>84</v>
      </c>
      <c r="J20" s="61">
        <v>0.0018843749999999998</v>
      </c>
      <c r="K20" s="9">
        <v>60</v>
      </c>
      <c r="L20" s="72">
        <v>0.0028902777777777776</v>
      </c>
      <c r="M20" s="10">
        <v>59.58</v>
      </c>
      <c r="N20" s="9">
        <v>0</v>
      </c>
      <c r="O20" s="61">
        <v>0</v>
      </c>
      <c r="P20" s="10">
        <v>0</v>
      </c>
    </row>
    <row r="21" spans="1:16" ht="12.75" customHeight="1">
      <c r="A21" s="2">
        <v>44</v>
      </c>
      <c r="B21" s="8" t="s">
        <v>109</v>
      </c>
      <c r="C21" s="2" t="s">
        <v>77</v>
      </c>
      <c r="D21" s="2" t="s">
        <v>71</v>
      </c>
      <c r="E21" s="68">
        <v>85</v>
      </c>
      <c r="F21" s="69">
        <v>0.0019841435185185183</v>
      </c>
      <c r="G21" s="70">
        <v>53.85</v>
      </c>
      <c r="H21" s="70">
        <v>51.32</v>
      </c>
      <c r="I21" s="68">
        <v>86</v>
      </c>
      <c r="J21" s="69">
        <v>0.0014296296296296297</v>
      </c>
      <c r="K21" s="68">
        <v>85</v>
      </c>
      <c r="L21" s="71">
        <v>0.0025707175925925923</v>
      </c>
      <c r="M21" s="70">
        <v>68.94</v>
      </c>
      <c r="N21" s="68">
        <v>40</v>
      </c>
      <c r="O21" s="69">
        <v>0.004292824074074074</v>
      </c>
      <c r="P21" s="70">
        <v>92.98</v>
      </c>
    </row>
    <row r="22" spans="1:16" ht="12.75" customHeight="1">
      <c r="A22" s="2">
        <v>45</v>
      </c>
      <c r="B22" s="8" t="s">
        <v>105</v>
      </c>
      <c r="C22" s="2" t="s">
        <v>81</v>
      </c>
      <c r="D22" s="2" t="s">
        <v>71</v>
      </c>
      <c r="E22" s="68">
        <v>75</v>
      </c>
      <c r="F22" s="69">
        <v>0.002911342592592592</v>
      </c>
      <c r="G22" s="70">
        <v>40.16</v>
      </c>
      <c r="H22" s="70">
        <v>38.7</v>
      </c>
      <c r="I22" s="68">
        <v>90</v>
      </c>
      <c r="J22" s="69">
        <v>0.0023989583333333332</v>
      </c>
      <c r="K22" s="68">
        <v>85</v>
      </c>
      <c r="L22" s="71">
        <v>0.004137384259259259</v>
      </c>
      <c r="M22" s="70">
        <v>54.34</v>
      </c>
      <c r="N22" s="68">
        <v>45</v>
      </c>
      <c r="O22" s="69">
        <v>0.005601851851851852</v>
      </c>
      <c r="P22" s="70">
        <v>0</v>
      </c>
    </row>
    <row r="23" spans="1:16" ht="12.75" customHeight="1">
      <c r="A23" s="2">
        <v>57</v>
      </c>
      <c r="B23" s="8" t="s">
        <v>79</v>
      </c>
      <c r="C23" s="2" t="s">
        <v>80</v>
      </c>
      <c r="D23" s="2" t="s">
        <v>71</v>
      </c>
      <c r="E23" s="9">
        <v>85</v>
      </c>
      <c r="F23" s="61">
        <v>0.0028491898148148144</v>
      </c>
      <c r="G23" s="10">
        <v>33.4</v>
      </c>
      <c r="H23" s="10">
        <v>32.78</v>
      </c>
      <c r="I23" s="9">
        <v>84</v>
      </c>
      <c r="J23" s="61">
        <v>0.0022579861111111112</v>
      </c>
      <c r="K23" s="9">
        <v>75</v>
      </c>
      <c r="L23" s="72">
        <v>0.003614699074074074</v>
      </c>
      <c r="M23" s="10">
        <v>58.6</v>
      </c>
      <c r="N23" s="9">
        <v>0</v>
      </c>
      <c r="O23" s="61">
        <v>0</v>
      </c>
      <c r="P23" s="10">
        <v>0</v>
      </c>
    </row>
    <row r="24" spans="1:16" ht="12.75" customHeight="1">
      <c r="A24" s="2">
        <v>58</v>
      </c>
      <c r="B24" s="8" t="s">
        <v>86</v>
      </c>
      <c r="C24" s="2" t="s">
        <v>87</v>
      </c>
      <c r="D24" s="2"/>
      <c r="E24" s="68">
        <v>80</v>
      </c>
      <c r="F24" s="69">
        <v>0.002534722222222222</v>
      </c>
      <c r="G24" s="70">
        <v>40.56</v>
      </c>
      <c r="H24" s="70">
        <v>40.2</v>
      </c>
      <c r="I24" s="68">
        <v>92</v>
      </c>
      <c r="J24" s="69">
        <v>0.0015427083333333332</v>
      </c>
      <c r="K24" s="68">
        <v>85</v>
      </c>
      <c r="L24" s="71">
        <v>0.002800925925925926</v>
      </c>
      <c r="M24" s="70">
        <v>64.87</v>
      </c>
      <c r="N24" s="68">
        <v>85</v>
      </c>
      <c r="O24" s="69">
        <v>0.0028552083333333333</v>
      </c>
      <c r="P24" s="70">
        <v>87.28</v>
      </c>
    </row>
    <row r="25" spans="1:16" ht="12.75" customHeight="1">
      <c r="A25" s="2">
        <v>59</v>
      </c>
      <c r="B25" s="8" t="s">
        <v>82</v>
      </c>
      <c r="C25" s="2" t="s">
        <v>83</v>
      </c>
      <c r="D25" s="2"/>
      <c r="E25" s="68">
        <v>35</v>
      </c>
      <c r="F25" s="69">
        <v>0.002685185185185185</v>
      </c>
      <c r="G25" s="70">
        <v>41.28</v>
      </c>
      <c r="H25" s="70">
        <v>40.85</v>
      </c>
      <c r="I25" s="68">
        <v>54</v>
      </c>
      <c r="J25" s="69">
        <v>0.002003125</v>
      </c>
      <c r="K25" s="68">
        <v>55</v>
      </c>
      <c r="L25" s="71">
        <v>0.003275462962962963</v>
      </c>
      <c r="M25" s="70">
        <v>0</v>
      </c>
      <c r="N25" s="68">
        <v>60</v>
      </c>
      <c r="O25" s="69">
        <v>0.0037562499999999996</v>
      </c>
      <c r="P25" s="70">
        <v>0</v>
      </c>
    </row>
    <row r="26" spans="1:16" ht="12.75" customHeight="1">
      <c r="A26" s="2">
        <v>60</v>
      </c>
      <c r="B26" s="8" t="s">
        <v>106</v>
      </c>
      <c r="C26" s="2" t="s">
        <v>81</v>
      </c>
      <c r="D26" s="2" t="s">
        <v>71</v>
      </c>
      <c r="E26" s="9">
        <v>45</v>
      </c>
      <c r="F26" s="61">
        <v>0.0037384259259259263</v>
      </c>
      <c r="G26" s="10">
        <v>34.51</v>
      </c>
      <c r="H26" s="10">
        <v>33.69</v>
      </c>
      <c r="I26" s="9">
        <v>72</v>
      </c>
      <c r="J26" s="61">
        <v>0.0021659722222222223</v>
      </c>
      <c r="K26" s="9">
        <v>65</v>
      </c>
      <c r="L26" s="72">
        <v>0.00417824074074074</v>
      </c>
      <c r="M26" s="10">
        <v>62.26</v>
      </c>
      <c r="N26" s="9">
        <v>0</v>
      </c>
      <c r="O26" s="61">
        <v>0</v>
      </c>
      <c r="P26" s="10">
        <v>0</v>
      </c>
    </row>
    <row r="27" spans="1:16" ht="12.75" customHeight="1">
      <c r="A27" s="2"/>
      <c r="B27" s="8"/>
      <c r="C27" s="2"/>
      <c r="D27" s="2"/>
      <c r="E27" s="9"/>
      <c r="F27" s="61"/>
      <c r="G27" s="10"/>
      <c r="H27" s="10"/>
      <c r="I27" s="9"/>
      <c r="J27" s="61"/>
      <c r="K27" s="9"/>
      <c r="L27" s="61"/>
      <c r="M27" s="10"/>
      <c r="N27" s="9"/>
      <c r="O27" s="61"/>
      <c r="P27" s="10"/>
    </row>
    <row r="28" spans="1:16" ht="12.75" customHeight="1">
      <c r="A28" s="2"/>
      <c r="B28" s="8"/>
      <c r="C28" s="2"/>
      <c r="D28" s="2"/>
      <c r="E28" s="9"/>
      <c r="F28" s="61"/>
      <c r="G28" s="10"/>
      <c r="H28" s="10"/>
      <c r="I28" s="9"/>
      <c r="J28" s="61"/>
      <c r="K28" s="9"/>
      <c r="L28" s="61"/>
      <c r="M28" s="10"/>
      <c r="N28" s="9"/>
      <c r="O28" s="61"/>
      <c r="P28" s="10"/>
    </row>
    <row r="29" spans="1:16" ht="12.75" customHeight="1">
      <c r="A29" s="2"/>
      <c r="B29" s="8"/>
      <c r="C29" s="2"/>
      <c r="D29" s="2"/>
      <c r="E29" s="9"/>
      <c r="F29" s="61"/>
      <c r="G29" s="10"/>
      <c r="H29" s="10"/>
      <c r="I29" s="9"/>
      <c r="J29" s="61"/>
      <c r="K29" s="9"/>
      <c r="L29" s="61"/>
      <c r="M29" s="10"/>
      <c r="N29" s="9"/>
      <c r="O29" s="61"/>
      <c r="P29" s="10"/>
    </row>
    <row r="30" spans="1:16" ht="12.75" customHeight="1">
      <c r="A30" s="2"/>
      <c r="B30" s="8"/>
      <c r="C30" s="2"/>
      <c r="D30" s="2"/>
      <c r="E30" s="9"/>
      <c r="F30" s="61"/>
      <c r="G30" s="10"/>
      <c r="H30" s="10"/>
      <c r="I30" s="9"/>
      <c r="J30" s="61"/>
      <c r="K30" s="9"/>
      <c r="L30" s="61"/>
      <c r="M30" s="10"/>
      <c r="N30" s="9"/>
      <c r="O30" s="61"/>
      <c r="P30" s="10"/>
    </row>
    <row r="31" spans="1:16" ht="12.75" customHeight="1">
      <c r="A31" s="2"/>
      <c r="B31" s="8"/>
      <c r="C31" s="2"/>
      <c r="D31" s="2"/>
      <c r="E31" s="9"/>
      <c r="F31" s="61"/>
      <c r="G31" s="10"/>
      <c r="H31" s="10"/>
      <c r="I31" s="9"/>
      <c r="J31" s="61"/>
      <c r="K31" s="9"/>
      <c r="L31" s="61"/>
      <c r="M31" s="10"/>
      <c r="N31" s="9"/>
      <c r="O31" s="61"/>
      <c r="P31" s="10"/>
    </row>
    <row r="32" spans="1:16" ht="12.75" customHeight="1">
      <c r="A32" s="2"/>
      <c r="B32" s="8"/>
      <c r="C32" s="2"/>
      <c r="D32" s="2"/>
      <c r="E32" s="9"/>
      <c r="F32" s="61"/>
      <c r="G32" s="10"/>
      <c r="H32" s="10"/>
      <c r="I32" s="9"/>
      <c r="J32" s="61"/>
      <c r="K32" s="9"/>
      <c r="L32" s="61"/>
      <c r="M32" s="10"/>
      <c r="N32" s="9"/>
      <c r="O32" s="61"/>
      <c r="P32" s="10"/>
    </row>
    <row r="33" spans="1:16" ht="12.75" customHeight="1">
      <c r="A33" s="2"/>
      <c r="B33" s="8"/>
      <c r="C33" s="2"/>
      <c r="D33" s="2"/>
      <c r="E33" s="9"/>
      <c r="F33" s="61"/>
      <c r="G33" s="10"/>
      <c r="H33" s="10"/>
      <c r="I33" s="9"/>
      <c r="J33" s="61"/>
      <c r="K33" s="9"/>
      <c r="L33" s="61"/>
      <c r="M33" s="10"/>
      <c r="N33" s="9"/>
      <c r="O33" s="61"/>
      <c r="P33" s="10"/>
    </row>
    <row r="34" spans="1:16" ht="12.75" customHeight="1">
      <c r="A34" s="2"/>
      <c r="B34" s="8"/>
      <c r="C34" s="2"/>
      <c r="D34" s="2"/>
      <c r="E34" s="9"/>
      <c r="F34" s="61"/>
      <c r="G34" s="10"/>
      <c r="H34" s="10"/>
      <c r="I34" s="9"/>
      <c r="J34" s="61"/>
      <c r="K34" s="9"/>
      <c r="L34" s="61"/>
      <c r="M34" s="10"/>
      <c r="N34" s="9"/>
      <c r="O34" s="61"/>
      <c r="P34" s="10"/>
    </row>
    <row r="35" spans="1:16" ht="12.75" customHeight="1">
      <c r="A35" s="2"/>
      <c r="B35" s="8"/>
      <c r="C35" s="2"/>
      <c r="D35" s="2"/>
      <c r="E35" s="9"/>
      <c r="F35" s="61"/>
      <c r="G35" s="10"/>
      <c r="H35" s="10"/>
      <c r="I35" s="9"/>
      <c r="J35" s="61"/>
      <c r="K35" s="9"/>
      <c r="L35" s="61"/>
      <c r="M35" s="10"/>
      <c r="N35" s="9"/>
      <c r="O35" s="61"/>
      <c r="P35" s="10"/>
    </row>
    <row r="36" spans="1:16" ht="12.75" customHeight="1">
      <c r="A36" s="2"/>
      <c r="B36" s="8"/>
      <c r="C36" s="2"/>
      <c r="D36" s="2"/>
      <c r="E36" s="9"/>
      <c r="F36" s="61"/>
      <c r="G36" s="10"/>
      <c r="H36" s="10"/>
      <c r="I36" s="9"/>
      <c r="J36" s="61"/>
      <c r="K36" s="9"/>
      <c r="L36" s="61"/>
      <c r="M36" s="10"/>
      <c r="N36" s="9"/>
      <c r="O36" s="61"/>
      <c r="P36" s="10"/>
    </row>
    <row r="37" spans="1:16" ht="12.75" customHeight="1">
      <c r="A37" s="2"/>
      <c r="B37" s="8"/>
      <c r="C37" s="2"/>
      <c r="D37" s="2"/>
      <c r="E37" s="9"/>
      <c r="F37" s="61"/>
      <c r="G37" s="10"/>
      <c r="H37" s="10"/>
      <c r="I37" s="9"/>
      <c r="J37" s="61"/>
      <c r="K37" s="9"/>
      <c r="L37" s="61"/>
      <c r="M37" s="10"/>
      <c r="N37" s="9"/>
      <c r="O37" s="61"/>
      <c r="P37" s="10"/>
    </row>
    <row r="38" spans="1:16" ht="12.75" customHeight="1">
      <c r="A38" s="2"/>
      <c r="B38" s="8"/>
      <c r="C38" s="2"/>
      <c r="D38" s="2"/>
      <c r="E38" s="9"/>
      <c r="F38" s="61"/>
      <c r="G38" s="10"/>
      <c r="H38" s="10"/>
      <c r="I38" s="9"/>
      <c r="J38" s="61"/>
      <c r="K38" s="9"/>
      <c r="L38" s="61"/>
      <c r="M38" s="10"/>
      <c r="N38" s="9"/>
      <c r="O38" s="61"/>
      <c r="P38" s="10"/>
    </row>
    <row r="39" spans="1:16" ht="12.75" customHeight="1">
      <c r="A39" s="2"/>
      <c r="B39" s="8"/>
      <c r="C39" s="2"/>
      <c r="D39" s="2"/>
      <c r="E39" s="9"/>
      <c r="F39" s="61"/>
      <c r="G39" s="10"/>
      <c r="H39" s="10"/>
      <c r="I39" s="9"/>
      <c r="J39" s="61"/>
      <c r="K39" s="9"/>
      <c r="L39" s="61"/>
      <c r="M39" s="10"/>
      <c r="N39" s="9"/>
      <c r="O39" s="61"/>
      <c r="P39" s="10"/>
    </row>
    <row r="40" spans="1:16" ht="12.75" customHeight="1">
      <c r="A40" s="2"/>
      <c r="B40" s="8"/>
      <c r="C40" s="2"/>
      <c r="D40" s="2"/>
      <c r="E40" s="9"/>
      <c r="F40" s="61"/>
      <c r="G40" s="10"/>
      <c r="H40" s="10"/>
      <c r="I40" s="9"/>
      <c r="J40" s="61"/>
      <c r="K40" s="9"/>
      <c r="L40" s="61"/>
      <c r="M40" s="10"/>
      <c r="N40" s="9"/>
      <c r="O40" s="61"/>
      <c r="P40" s="10"/>
    </row>
    <row r="41" spans="1:16" ht="12.75" customHeight="1">
      <c r="A41" s="2"/>
      <c r="B41" s="8"/>
      <c r="C41" s="2"/>
      <c r="D41" s="2"/>
      <c r="E41" s="9"/>
      <c r="F41" s="61"/>
      <c r="G41" s="10"/>
      <c r="H41" s="10"/>
      <c r="I41" s="9"/>
      <c r="J41" s="61"/>
      <c r="K41" s="9"/>
      <c r="L41" s="61"/>
      <c r="M41" s="10"/>
      <c r="N41" s="9"/>
      <c r="O41" s="61"/>
      <c r="P41" s="10"/>
    </row>
    <row r="42" spans="1:16" ht="12.75" customHeight="1">
      <c r="A42" s="2"/>
      <c r="B42" s="8"/>
      <c r="C42" s="2"/>
      <c r="D42" s="2"/>
      <c r="E42" s="9"/>
      <c r="F42" s="61"/>
      <c r="G42" s="10"/>
      <c r="H42" s="10"/>
      <c r="I42" s="9"/>
      <c r="J42" s="61"/>
      <c r="K42" s="9"/>
      <c r="L42" s="61"/>
      <c r="M42" s="10"/>
      <c r="N42" s="9"/>
      <c r="O42" s="61"/>
      <c r="P42" s="10"/>
    </row>
    <row r="43" spans="1:16" ht="12.75" customHeight="1">
      <c r="A43" s="2"/>
      <c r="B43" s="8"/>
      <c r="C43" s="2"/>
      <c r="D43" s="2"/>
      <c r="E43" s="9"/>
      <c r="F43" s="61"/>
      <c r="G43" s="10"/>
      <c r="H43" s="10"/>
      <c r="I43" s="9"/>
      <c r="J43" s="61"/>
      <c r="K43" s="9"/>
      <c r="L43" s="61"/>
      <c r="M43" s="10"/>
      <c r="N43" s="9"/>
      <c r="O43" s="61"/>
      <c r="P43" s="10"/>
    </row>
    <row r="44" spans="1:16" ht="12.75" customHeight="1">
      <c r="A44" s="2"/>
      <c r="B44" s="8"/>
      <c r="C44" s="2"/>
      <c r="D44" s="2"/>
      <c r="E44" s="9"/>
      <c r="F44" s="61"/>
      <c r="G44" s="10"/>
      <c r="H44" s="10"/>
      <c r="I44" s="9"/>
      <c r="J44" s="61"/>
      <c r="K44" s="9"/>
      <c r="L44" s="61"/>
      <c r="M44" s="10"/>
      <c r="N44" s="9"/>
      <c r="O44" s="61"/>
      <c r="P44" s="10"/>
    </row>
    <row r="45" spans="1:16" ht="12.75" customHeight="1">
      <c r="A45" s="2"/>
      <c r="B45" s="8"/>
      <c r="C45" s="2"/>
      <c r="D45" s="2"/>
      <c r="E45" s="9"/>
      <c r="F45" s="61"/>
      <c r="G45" s="10"/>
      <c r="H45" s="10"/>
      <c r="I45" s="9"/>
      <c r="J45" s="61"/>
      <c r="K45" s="9"/>
      <c r="L45" s="61"/>
      <c r="M45" s="10"/>
      <c r="N45" s="9"/>
      <c r="O45" s="61"/>
      <c r="P45" s="10"/>
    </row>
    <row r="46" spans="1:16" ht="12.75" customHeight="1">
      <c r="A46" s="2"/>
      <c r="B46" s="8"/>
      <c r="C46" s="2"/>
      <c r="D46" s="2"/>
      <c r="E46" s="9"/>
      <c r="F46" s="61"/>
      <c r="G46" s="10"/>
      <c r="H46" s="10"/>
      <c r="I46" s="9"/>
      <c r="J46" s="61"/>
      <c r="K46" s="9"/>
      <c r="L46" s="61"/>
      <c r="M46" s="10"/>
      <c r="N46" s="9"/>
      <c r="O46" s="61"/>
      <c r="P46" s="10"/>
    </row>
    <row r="47" spans="1:16" ht="12.75" customHeight="1">
      <c r="A47" s="2"/>
      <c r="B47" s="8"/>
      <c r="C47" s="2"/>
      <c r="D47" s="2"/>
      <c r="E47" s="9"/>
      <c r="F47" s="61"/>
      <c r="G47" s="10"/>
      <c r="H47" s="10"/>
      <c r="I47" s="9"/>
      <c r="J47" s="61"/>
      <c r="K47" s="9"/>
      <c r="L47" s="61"/>
      <c r="M47" s="10"/>
      <c r="N47" s="9"/>
      <c r="O47" s="61"/>
      <c r="P47" s="10"/>
    </row>
    <row r="48" spans="1:16" ht="12.75" customHeight="1">
      <c r="A48" s="2"/>
      <c r="B48" s="8"/>
      <c r="C48" s="2"/>
      <c r="D48" s="2"/>
      <c r="E48" s="9"/>
      <c r="F48" s="61"/>
      <c r="G48" s="10"/>
      <c r="H48" s="10"/>
      <c r="I48" s="9"/>
      <c r="J48" s="61"/>
      <c r="K48" s="9"/>
      <c r="L48" s="61"/>
      <c r="M48" s="10"/>
      <c r="N48" s="9"/>
      <c r="O48" s="61"/>
      <c r="P48" s="10"/>
    </row>
    <row r="49" spans="1:16" ht="12.75" customHeight="1">
      <c r="A49" s="2"/>
      <c r="B49" s="8"/>
      <c r="C49" s="2"/>
      <c r="D49" s="2"/>
      <c r="E49" s="9"/>
      <c r="F49" s="61"/>
      <c r="G49" s="10"/>
      <c r="H49" s="10"/>
      <c r="I49" s="9"/>
      <c r="J49" s="61"/>
      <c r="K49" s="9"/>
      <c r="L49" s="61"/>
      <c r="M49" s="10"/>
      <c r="N49" s="9"/>
      <c r="O49" s="61"/>
      <c r="P49" s="10"/>
    </row>
    <row r="50" spans="1:16" ht="12.75" customHeight="1">
      <c r="A50" s="2"/>
      <c r="B50" s="8"/>
      <c r="C50" s="2"/>
      <c r="D50" s="2"/>
      <c r="E50" s="9"/>
      <c r="F50" s="61"/>
      <c r="G50" s="10"/>
      <c r="H50" s="10"/>
      <c r="I50" s="9"/>
      <c r="J50" s="61"/>
      <c r="K50" s="9"/>
      <c r="L50" s="61"/>
      <c r="M50" s="10"/>
      <c r="N50" s="9"/>
      <c r="O50" s="61"/>
      <c r="P50" s="10"/>
    </row>
    <row r="51" spans="1:16" ht="12.75" customHeight="1">
      <c r="A51" s="2"/>
      <c r="B51" s="8"/>
      <c r="C51" s="2"/>
      <c r="D51" s="2"/>
      <c r="E51" s="9"/>
      <c r="F51" s="61"/>
      <c r="G51" s="10"/>
      <c r="H51" s="10"/>
      <c r="I51" s="9"/>
      <c r="J51" s="61"/>
      <c r="K51" s="9"/>
      <c r="L51" s="61"/>
      <c r="M51" s="10"/>
      <c r="N51" s="9"/>
      <c r="O51" s="61"/>
      <c r="P51" s="10"/>
    </row>
    <row r="52" spans="1:16" ht="12.75" customHeight="1">
      <c r="A52" s="2"/>
      <c r="B52" s="8"/>
      <c r="C52" s="2"/>
      <c r="D52" s="2"/>
      <c r="E52" s="9"/>
      <c r="F52" s="61"/>
      <c r="G52" s="10"/>
      <c r="H52" s="10"/>
      <c r="I52" s="9"/>
      <c r="J52" s="61"/>
      <c r="K52" s="9"/>
      <c r="L52" s="61"/>
      <c r="M52" s="10"/>
      <c r="N52" s="9"/>
      <c r="O52" s="61"/>
      <c r="P52" s="10"/>
    </row>
    <row r="53" spans="1:16" ht="12.75" customHeight="1">
      <c r="A53" s="2"/>
      <c r="B53" s="8"/>
      <c r="C53" s="2"/>
      <c r="D53" s="2"/>
      <c r="E53" s="9"/>
      <c r="F53" s="61"/>
      <c r="G53" s="10"/>
      <c r="H53" s="10"/>
      <c r="I53" s="9"/>
      <c r="J53" s="61"/>
      <c r="K53" s="9"/>
      <c r="L53" s="61"/>
      <c r="M53" s="10"/>
      <c r="N53" s="9"/>
      <c r="O53" s="61"/>
      <c r="P53" s="10"/>
    </row>
    <row r="54" spans="1:16" ht="12.75" customHeight="1">
      <c r="A54" s="2"/>
      <c r="B54" s="8"/>
      <c r="C54" s="2"/>
      <c r="D54" s="2"/>
      <c r="E54" s="9"/>
      <c r="F54" s="61"/>
      <c r="G54" s="10"/>
      <c r="H54" s="10"/>
      <c r="I54" s="9"/>
      <c r="J54" s="61"/>
      <c r="K54" s="9"/>
      <c r="L54" s="61"/>
      <c r="M54" s="10"/>
      <c r="N54" s="9"/>
      <c r="O54" s="61"/>
      <c r="P54" s="10"/>
    </row>
    <row r="55" spans="1:16" ht="12.75" customHeight="1">
      <c r="A55" s="2"/>
      <c r="B55" s="8"/>
      <c r="C55" s="2"/>
      <c r="D55" s="2"/>
      <c r="E55" s="9"/>
      <c r="F55" s="61"/>
      <c r="G55" s="10"/>
      <c r="H55" s="10"/>
      <c r="I55" s="9"/>
      <c r="J55" s="61"/>
      <c r="K55" s="9"/>
      <c r="L55" s="61"/>
      <c r="M55" s="10"/>
      <c r="N55" s="9"/>
      <c r="O55" s="61"/>
      <c r="P55" s="10"/>
    </row>
    <row r="56" spans="1:16" ht="12.75" customHeight="1">
      <c r="A56" s="2"/>
      <c r="B56" s="8"/>
      <c r="C56" s="2"/>
      <c r="D56" s="2"/>
      <c r="E56" s="9"/>
      <c r="F56" s="61"/>
      <c r="G56" s="10"/>
      <c r="H56" s="10"/>
      <c r="I56" s="9"/>
      <c r="J56" s="61"/>
      <c r="K56" s="9"/>
      <c r="L56" s="61"/>
      <c r="M56" s="10"/>
      <c r="N56" s="9"/>
      <c r="O56" s="61"/>
      <c r="P56" s="10"/>
    </row>
    <row r="57" spans="1:16" ht="12.75" customHeight="1">
      <c r="A57" s="2"/>
      <c r="B57" s="8"/>
      <c r="C57" s="2"/>
      <c r="D57" s="2"/>
      <c r="E57" s="9"/>
      <c r="F57" s="61"/>
      <c r="G57" s="10"/>
      <c r="H57" s="10"/>
      <c r="I57" s="9"/>
      <c r="J57" s="61"/>
      <c r="K57" s="9"/>
      <c r="L57" s="61"/>
      <c r="M57" s="10"/>
      <c r="N57" s="9"/>
      <c r="O57" s="61"/>
      <c r="P57" s="10"/>
    </row>
    <row r="58" spans="1:16" ht="12.75" customHeight="1">
      <c r="A58" s="2"/>
      <c r="B58" s="8"/>
      <c r="C58" s="2"/>
      <c r="D58" s="2"/>
      <c r="E58" s="9"/>
      <c r="F58" s="61"/>
      <c r="G58" s="10"/>
      <c r="H58" s="10"/>
      <c r="I58" s="9"/>
      <c r="J58" s="61"/>
      <c r="K58" s="9"/>
      <c r="L58" s="61"/>
      <c r="M58" s="10"/>
      <c r="N58" s="9"/>
      <c r="O58" s="61"/>
      <c r="P58" s="10"/>
    </row>
    <row r="59" spans="1:16" ht="12.75" customHeight="1">
      <c r="A59" s="2"/>
      <c r="B59" s="8"/>
      <c r="C59" s="2"/>
      <c r="D59" s="2"/>
      <c r="E59" s="9"/>
      <c r="F59" s="61"/>
      <c r="G59" s="10"/>
      <c r="H59" s="10"/>
      <c r="I59" s="9"/>
      <c r="J59" s="61"/>
      <c r="K59" s="9"/>
      <c r="L59" s="61"/>
      <c r="M59" s="10"/>
      <c r="N59" s="9"/>
      <c r="O59" s="61"/>
      <c r="P59" s="10"/>
    </row>
    <row r="60" spans="1:16" ht="12.75" customHeight="1">
      <c r="A60" s="2"/>
      <c r="B60" s="8"/>
      <c r="C60" s="2"/>
      <c r="D60" s="2"/>
      <c r="E60" s="9"/>
      <c r="F60" s="61"/>
      <c r="G60" s="10"/>
      <c r="H60" s="10"/>
      <c r="I60" s="9"/>
      <c r="J60" s="61"/>
      <c r="K60" s="9"/>
      <c r="L60" s="61"/>
      <c r="M60" s="10"/>
      <c r="N60" s="9"/>
      <c r="O60" s="61"/>
      <c r="P60" s="10"/>
    </row>
    <row r="61" spans="1:16" ht="12.75" customHeight="1">
      <c r="A61" s="2"/>
      <c r="B61" s="8"/>
      <c r="C61" s="2"/>
      <c r="D61" s="2"/>
      <c r="E61" s="9"/>
      <c r="F61" s="61"/>
      <c r="G61" s="10"/>
      <c r="H61" s="10"/>
      <c r="I61" s="9"/>
      <c r="J61" s="61"/>
      <c r="K61" s="9"/>
      <c r="L61" s="61"/>
      <c r="M61" s="10"/>
      <c r="N61" s="9"/>
      <c r="O61" s="61"/>
      <c r="P61" s="10"/>
    </row>
    <row r="62" spans="1:16" ht="12.75" customHeight="1">
      <c r="A62" s="2"/>
      <c r="B62" s="8"/>
      <c r="C62" s="2"/>
      <c r="D62" s="2"/>
      <c r="E62" s="9"/>
      <c r="F62" s="61"/>
      <c r="G62" s="10"/>
      <c r="H62" s="10"/>
      <c r="I62" s="9"/>
      <c r="J62" s="61"/>
      <c r="K62" s="9"/>
      <c r="L62" s="61"/>
      <c r="M62" s="10"/>
      <c r="N62" s="9"/>
      <c r="O62" s="61"/>
      <c r="P62" s="10"/>
    </row>
    <row r="63" spans="1:16" ht="12.75" customHeight="1">
      <c r="A63" s="2"/>
      <c r="B63" s="8"/>
      <c r="C63" s="2"/>
      <c r="D63" s="2"/>
      <c r="E63" s="9"/>
      <c r="F63" s="61"/>
      <c r="G63" s="10"/>
      <c r="H63" s="10"/>
      <c r="I63" s="9"/>
      <c r="J63" s="61"/>
      <c r="K63" s="9"/>
      <c r="L63" s="61"/>
      <c r="M63" s="10"/>
      <c r="N63" s="9"/>
      <c r="O63" s="61"/>
      <c r="P63" s="10"/>
    </row>
    <row r="64" spans="1:16" ht="12.75" customHeight="1">
      <c r="A64" s="2"/>
      <c r="B64" s="8"/>
      <c r="C64" s="2"/>
      <c r="D64" s="2"/>
      <c r="E64" s="9"/>
      <c r="F64" s="61"/>
      <c r="G64" s="10"/>
      <c r="H64" s="10"/>
      <c r="I64" s="9"/>
      <c r="J64" s="61"/>
      <c r="K64" s="9"/>
      <c r="L64" s="61"/>
      <c r="M64" s="10"/>
      <c r="N64" s="9"/>
      <c r="O64" s="61"/>
      <c r="P64" s="10"/>
    </row>
    <row r="65" spans="1:16" ht="12.75" customHeight="1">
      <c r="A65" s="2"/>
      <c r="B65" s="8"/>
      <c r="C65" s="2"/>
      <c r="D65" s="2"/>
      <c r="E65" s="9"/>
      <c r="F65" s="61"/>
      <c r="G65" s="10"/>
      <c r="H65" s="10"/>
      <c r="I65" s="9"/>
      <c r="J65" s="61"/>
      <c r="K65" s="9"/>
      <c r="L65" s="61"/>
      <c r="M65" s="10"/>
      <c r="N65" s="9"/>
      <c r="O65" s="61"/>
      <c r="P65" s="10"/>
    </row>
    <row r="66" spans="1:16" ht="12.75" customHeight="1">
      <c r="A66" s="2"/>
      <c r="B66" s="8"/>
      <c r="C66" s="2"/>
      <c r="D66" s="2"/>
      <c r="E66" s="9"/>
      <c r="F66" s="61"/>
      <c r="G66" s="10"/>
      <c r="H66" s="10"/>
      <c r="I66" s="9"/>
      <c r="J66" s="61"/>
      <c r="K66" s="9"/>
      <c r="L66" s="61"/>
      <c r="M66" s="10"/>
      <c r="N66" s="9"/>
      <c r="O66" s="61"/>
      <c r="P66" s="10"/>
    </row>
    <row r="67" spans="1:16" ht="12.75" customHeight="1">
      <c r="A67" s="2"/>
      <c r="B67" s="8"/>
      <c r="C67" s="2"/>
      <c r="D67" s="2"/>
      <c r="E67" s="9"/>
      <c r="F67" s="61"/>
      <c r="G67" s="10"/>
      <c r="H67" s="10"/>
      <c r="I67" s="9"/>
      <c r="J67" s="61"/>
      <c r="K67" s="9"/>
      <c r="L67" s="61"/>
      <c r="M67" s="10"/>
      <c r="N67" s="9"/>
      <c r="O67" s="61"/>
      <c r="P67" s="10"/>
    </row>
    <row r="68" spans="1:16" ht="12.75" customHeight="1">
      <c r="A68" s="2"/>
      <c r="B68" s="8"/>
      <c r="C68" s="2"/>
      <c r="D68" s="2"/>
      <c r="E68" s="9"/>
      <c r="F68" s="61"/>
      <c r="G68" s="10"/>
      <c r="H68" s="10"/>
      <c r="I68" s="9"/>
      <c r="J68" s="61"/>
      <c r="K68" s="9"/>
      <c r="L68" s="61"/>
      <c r="M68" s="10"/>
      <c r="N68" s="9"/>
      <c r="O68" s="61"/>
      <c r="P68" s="10"/>
    </row>
    <row r="69" spans="1:16" ht="12.75" customHeight="1">
      <c r="A69" s="2"/>
      <c r="B69" s="8"/>
      <c r="C69" s="2"/>
      <c r="D69" s="2"/>
      <c r="E69" s="9"/>
      <c r="F69" s="61"/>
      <c r="G69" s="10"/>
      <c r="H69" s="10"/>
      <c r="I69" s="9"/>
      <c r="J69" s="61"/>
      <c r="K69" s="9"/>
      <c r="L69" s="61"/>
      <c r="M69" s="10"/>
      <c r="N69" s="9"/>
      <c r="O69" s="61"/>
      <c r="P69" s="10"/>
    </row>
    <row r="70" spans="1:16" ht="12.75" customHeight="1">
      <c r="A70" s="2"/>
      <c r="B70" s="8"/>
      <c r="C70" s="2"/>
      <c r="D70" s="2"/>
      <c r="E70" s="9"/>
      <c r="F70" s="61"/>
      <c r="G70" s="10"/>
      <c r="H70" s="10"/>
      <c r="I70" s="9"/>
      <c r="J70" s="61"/>
      <c r="K70" s="9"/>
      <c r="L70" s="61"/>
      <c r="M70" s="10"/>
      <c r="N70" s="9"/>
      <c r="O70" s="61"/>
      <c r="P70" s="10"/>
    </row>
    <row r="71" spans="1:16" ht="12.75" customHeight="1">
      <c r="A71" s="2"/>
      <c r="B71" s="8"/>
      <c r="C71" s="2"/>
      <c r="D71" s="2"/>
      <c r="E71" s="9"/>
      <c r="F71" s="61"/>
      <c r="G71" s="10"/>
      <c r="H71" s="10"/>
      <c r="I71" s="9"/>
      <c r="J71" s="61"/>
      <c r="K71" s="9"/>
      <c r="L71" s="61"/>
      <c r="M71" s="10"/>
      <c r="N71" s="9"/>
      <c r="O71" s="61"/>
      <c r="P71" s="10"/>
    </row>
    <row r="72" spans="1:16" ht="12.75" customHeight="1">
      <c r="A72" s="2"/>
      <c r="B72" s="8"/>
      <c r="C72" s="2"/>
      <c r="D72" s="2"/>
      <c r="E72" s="9"/>
      <c r="F72" s="61"/>
      <c r="G72" s="10"/>
      <c r="H72" s="10"/>
      <c r="I72" s="9"/>
      <c r="J72" s="61"/>
      <c r="K72" s="9"/>
      <c r="L72" s="61"/>
      <c r="M72" s="10"/>
      <c r="N72" s="9"/>
      <c r="O72" s="61"/>
      <c r="P72" s="10"/>
    </row>
    <row r="73" spans="1:16" ht="12.75" customHeight="1">
      <c r="A73" s="2"/>
      <c r="B73" s="8"/>
      <c r="C73" s="2"/>
      <c r="D73" s="2"/>
      <c r="E73" s="9"/>
      <c r="F73" s="61"/>
      <c r="G73" s="10"/>
      <c r="H73" s="10"/>
      <c r="I73" s="9"/>
      <c r="J73" s="61"/>
      <c r="K73" s="9"/>
      <c r="L73" s="61"/>
      <c r="M73" s="10"/>
      <c r="N73" s="9"/>
      <c r="O73" s="61"/>
      <c r="P73" s="10"/>
    </row>
    <row r="74" spans="1:16" ht="12.75" customHeight="1">
      <c r="A74" s="2"/>
      <c r="B74" s="8"/>
      <c r="C74" s="2"/>
      <c r="D74" s="2"/>
      <c r="E74" s="9"/>
      <c r="F74" s="61"/>
      <c r="G74" s="10"/>
      <c r="H74" s="10"/>
      <c r="I74" s="9"/>
      <c r="J74" s="61"/>
      <c r="K74" s="9"/>
      <c r="L74" s="61"/>
      <c r="M74" s="10"/>
      <c r="N74" s="9"/>
      <c r="O74" s="61"/>
      <c r="P74" s="10"/>
    </row>
    <row r="75" spans="1:16" ht="12.75" customHeight="1">
      <c r="A75" s="2"/>
      <c r="B75" s="8"/>
      <c r="C75" s="2"/>
      <c r="D75" s="2"/>
      <c r="E75" s="9"/>
      <c r="F75" s="61"/>
      <c r="G75" s="10"/>
      <c r="H75" s="10"/>
      <c r="I75" s="9"/>
      <c r="J75" s="61"/>
      <c r="K75" s="9"/>
      <c r="L75" s="61"/>
      <c r="M75" s="10"/>
      <c r="N75" s="9"/>
      <c r="O75" s="61"/>
      <c r="P75" s="10"/>
    </row>
    <row r="76" spans="1:16" ht="12.75" customHeight="1">
      <c r="A76" s="2"/>
      <c r="B76" s="8"/>
      <c r="C76" s="2"/>
      <c r="D76" s="2"/>
      <c r="E76" s="9"/>
      <c r="F76" s="61"/>
      <c r="G76" s="10"/>
      <c r="H76" s="10"/>
      <c r="I76" s="9"/>
      <c r="J76" s="61"/>
      <c r="K76" s="9"/>
      <c r="L76" s="61"/>
      <c r="M76" s="10"/>
      <c r="N76" s="9"/>
      <c r="O76" s="61"/>
      <c r="P76" s="10"/>
    </row>
    <row r="77" spans="1:16" ht="12.75" customHeight="1">
      <c r="A77" s="2"/>
      <c r="B77" s="8"/>
      <c r="C77" s="2"/>
      <c r="D77" s="2"/>
      <c r="E77" s="9"/>
      <c r="F77" s="61"/>
      <c r="G77" s="10"/>
      <c r="H77" s="10"/>
      <c r="I77" s="9"/>
      <c r="J77" s="61"/>
      <c r="K77" s="9"/>
      <c r="L77" s="61"/>
      <c r="M77" s="10"/>
      <c r="N77" s="9"/>
      <c r="O77" s="61"/>
      <c r="P77" s="10"/>
    </row>
    <row r="78" spans="1:16" ht="12.75" customHeight="1">
      <c r="A78" s="2"/>
      <c r="B78" s="8"/>
      <c r="C78" s="2"/>
      <c r="D78" s="2"/>
      <c r="E78" s="9"/>
      <c r="F78" s="61"/>
      <c r="G78" s="10"/>
      <c r="H78" s="10"/>
      <c r="I78" s="9"/>
      <c r="J78" s="61"/>
      <c r="K78" s="9"/>
      <c r="L78" s="61"/>
      <c r="M78" s="10"/>
      <c r="N78" s="9"/>
      <c r="O78" s="61"/>
      <c r="P78" s="10"/>
    </row>
    <row r="79" spans="1:16" ht="12.75" customHeight="1">
      <c r="A79" s="2"/>
      <c r="B79" s="8"/>
      <c r="C79" s="2"/>
      <c r="D79" s="2"/>
      <c r="E79" s="9"/>
      <c r="F79" s="61"/>
      <c r="G79" s="10"/>
      <c r="H79" s="10"/>
      <c r="I79" s="9"/>
      <c r="J79" s="61"/>
      <c r="K79" s="9"/>
      <c r="L79" s="61"/>
      <c r="M79" s="10"/>
      <c r="N79" s="9"/>
      <c r="O79" s="61"/>
      <c r="P79" s="10"/>
    </row>
    <row r="80" spans="1:16" ht="12.75" customHeight="1">
      <c r="A80" s="2"/>
      <c r="B80" s="8"/>
      <c r="C80" s="2"/>
      <c r="D80" s="2"/>
      <c r="E80" s="9"/>
      <c r="F80" s="61"/>
      <c r="G80" s="10"/>
      <c r="H80" s="10"/>
      <c r="I80" s="9"/>
      <c r="J80" s="61"/>
      <c r="K80" s="9"/>
      <c r="L80" s="61"/>
      <c r="M80" s="10"/>
      <c r="N80" s="9"/>
      <c r="O80" s="61"/>
      <c r="P80" s="10"/>
    </row>
    <row r="81" spans="1:16" ht="12.75" customHeight="1">
      <c r="A81" s="2"/>
      <c r="B81" s="8"/>
      <c r="C81" s="2"/>
      <c r="D81" s="2"/>
      <c r="E81" s="9"/>
      <c r="F81" s="61"/>
      <c r="G81" s="10"/>
      <c r="H81" s="10"/>
      <c r="I81" s="9"/>
      <c r="J81" s="61"/>
      <c r="K81" s="9"/>
      <c r="L81" s="61"/>
      <c r="M81" s="10"/>
      <c r="N81" s="9"/>
      <c r="O81" s="61"/>
      <c r="P81" s="10"/>
    </row>
    <row r="82" spans="1:16" ht="12.75" customHeight="1">
      <c r="A82" s="2"/>
      <c r="B82" s="8"/>
      <c r="C82" s="2"/>
      <c r="D82" s="2"/>
      <c r="E82" s="9"/>
      <c r="F82" s="61"/>
      <c r="G82" s="10"/>
      <c r="H82" s="10"/>
      <c r="I82" s="9"/>
      <c r="J82" s="61"/>
      <c r="K82" s="9"/>
      <c r="L82" s="61"/>
      <c r="M82" s="10"/>
      <c r="N82" s="9"/>
      <c r="O82" s="61"/>
      <c r="P82" s="10"/>
    </row>
    <row r="83" spans="1:16" ht="12.75" customHeight="1">
      <c r="A83" s="2"/>
      <c r="B83" s="8"/>
      <c r="C83" s="2"/>
      <c r="D83" s="2"/>
      <c r="E83" s="9"/>
      <c r="F83" s="61"/>
      <c r="G83" s="10"/>
      <c r="H83" s="10"/>
      <c r="I83" s="9"/>
      <c r="J83" s="61"/>
      <c r="K83" s="9"/>
      <c r="L83" s="61"/>
      <c r="M83" s="10"/>
      <c r="N83" s="9"/>
      <c r="O83" s="61"/>
      <c r="P83" s="10"/>
    </row>
    <row r="84" spans="1:16" ht="12.75" customHeight="1">
      <c r="A84" s="2"/>
      <c r="B84" s="8"/>
      <c r="C84" s="2"/>
      <c r="D84" s="2"/>
      <c r="E84" s="9"/>
      <c r="F84" s="61"/>
      <c r="G84" s="10"/>
      <c r="H84" s="10"/>
      <c r="I84" s="9"/>
      <c r="J84" s="61"/>
      <c r="K84" s="9"/>
      <c r="L84" s="61"/>
      <c r="M84" s="10"/>
      <c r="N84" s="9"/>
      <c r="O84" s="61"/>
      <c r="P84" s="10"/>
    </row>
    <row r="85" spans="1:16" ht="12.75" customHeight="1">
      <c r="A85" s="2"/>
      <c r="B85" s="8"/>
      <c r="C85" s="2"/>
      <c r="D85" s="2"/>
      <c r="E85" s="9"/>
      <c r="F85" s="61"/>
      <c r="G85" s="10"/>
      <c r="H85" s="10"/>
      <c r="I85" s="9"/>
      <c r="J85" s="61"/>
      <c r="K85" s="9"/>
      <c r="L85" s="61"/>
      <c r="M85" s="10"/>
      <c r="N85" s="9"/>
      <c r="O85" s="61"/>
      <c r="P85" s="10"/>
    </row>
    <row r="86" spans="1:16" ht="12.75" customHeight="1">
      <c r="A86" s="2"/>
      <c r="B86" s="8"/>
      <c r="C86" s="2"/>
      <c r="D86" s="2"/>
      <c r="E86" s="9"/>
      <c r="F86" s="61"/>
      <c r="G86" s="10"/>
      <c r="H86" s="10"/>
      <c r="I86" s="9"/>
      <c r="J86" s="61"/>
      <c r="K86" s="9"/>
      <c r="L86" s="61"/>
      <c r="M86" s="10"/>
      <c r="N86" s="9"/>
      <c r="O86" s="61"/>
      <c r="P86" s="10"/>
    </row>
    <row r="87" spans="1:16" ht="12.75" customHeight="1">
      <c r="A87" s="2"/>
      <c r="B87" s="8"/>
      <c r="C87" s="2"/>
      <c r="D87" s="2"/>
      <c r="E87" s="9"/>
      <c r="F87" s="61"/>
      <c r="G87" s="10"/>
      <c r="H87" s="10"/>
      <c r="I87" s="9"/>
      <c r="J87" s="61"/>
      <c r="K87" s="9"/>
      <c r="L87" s="61"/>
      <c r="M87" s="10"/>
      <c r="N87" s="9"/>
      <c r="O87" s="61"/>
      <c r="P87" s="10"/>
    </row>
    <row r="88" spans="1:16" ht="12.75" customHeight="1">
      <c r="A88" s="2"/>
      <c r="B88" s="8"/>
      <c r="C88" s="2"/>
      <c r="D88" s="2"/>
      <c r="E88" s="9"/>
      <c r="F88" s="61"/>
      <c r="G88" s="10"/>
      <c r="H88" s="10"/>
      <c r="I88" s="9"/>
      <c r="J88" s="61"/>
      <c r="K88" s="9"/>
      <c r="L88" s="61"/>
      <c r="M88" s="10"/>
      <c r="N88" s="9"/>
      <c r="O88" s="61"/>
      <c r="P88" s="10"/>
    </row>
    <row r="89" spans="1:16" ht="12.75" customHeight="1">
      <c r="A89" s="2"/>
      <c r="B89" s="8"/>
      <c r="C89" s="2"/>
      <c r="D89" s="2"/>
      <c r="E89" s="9"/>
      <c r="F89" s="61"/>
      <c r="G89" s="10"/>
      <c r="H89" s="10"/>
      <c r="I89" s="9"/>
      <c r="J89" s="61"/>
      <c r="K89" s="9"/>
      <c r="L89" s="61"/>
      <c r="M89" s="10"/>
      <c r="N89" s="9"/>
      <c r="O89" s="61"/>
      <c r="P89" s="10"/>
    </row>
    <row r="90" spans="1:16" ht="12.75" customHeight="1">
      <c r="A90" s="2"/>
      <c r="B90" s="8"/>
      <c r="C90" s="2"/>
      <c r="D90" s="2"/>
      <c r="E90" s="9"/>
      <c r="F90" s="61"/>
      <c r="G90" s="10"/>
      <c r="H90" s="10"/>
      <c r="I90" s="9"/>
      <c r="J90" s="61"/>
      <c r="K90" s="9"/>
      <c r="L90" s="61"/>
      <c r="M90" s="10"/>
      <c r="N90" s="9"/>
      <c r="O90" s="61"/>
      <c r="P90" s="10"/>
    </row>
    <row r="91" spans="1:16" ht="12.75" customHeight="1">
      <c r="A91" s="2"/>
      <c r="B91" s="8"/>
      <c r="C91" s="2"/>
      <c r="D91" s="2"/>
      <c r="E91" s="9"/>
      <c r="F91" s="61"/>
      <c r="G91" s="10"/>
      <c r="H91" s="10"/>
      <c r="I91" s="9"/>
      <c r="J91" s="61"/>
      <c r="K91" s="9"/>
      <c r="L91" s="61"/>
      <c r="M91" s="10"/>
      <c r="N91" s="9"/>
      <c r="O91" s="61"/>
      <c r="P91" s="10"/>
    </row>
    <row r="92" spans="1:16" ht="12.75" customHeight="1">
      <c r="A92" s="2"/>
      <c r="B92" s="8"/>
      <c r="C92" s="2"/>
      <c r="D92" s="2"/>
      <c r="E92" s="9"/>
      <c r="F92" s="61"/>
      <c r="G92" s="10"/>
      <c r="H92" s="10"/>
      <c r="I92" s="9"/>
      <c r="J92" s="61"/>
      <c r="K92" s="9"/>
      <c r="L92" s="61"/>
      <c r="M92" s="10"/>
      <c r="N92" s="9"/>
      <c r="O92" s="61"/>
      <c r="P92" s="10"/>
    </row>
    <row r="93" spans="1:16" ht="12.75" customHeight="1">
      <c r="A93" s="2"/>
      <c r="B93" s="8"/>
      <c r="C93" s="2"/>
      <c r="D93" s="2"/>
      <c r="E93" s="9"/>
      <c r="F93" s="61"/>
      <c r="G93" s="10"/>
      <c r="H93" s="10"/>
      <c r="I93" s="9"/>
      <c r="J93" s="61"/>
      <c r="K93" s="9"/>
      <c r="L93" s="61"/>
      <c r="M93" s="10"/>
      <c r="N93" s="9"/>
      <c r="O93" s="61"/>
      <c r="P93" s="10"/>
    </row>
    <row r="94" spans="1:16" ht="12.75" customHeight="1">
      <c r="A94" s="2"/>
      <c r="B94" s="8"/>
      <c r="C94" s="2"/>
      <c r="D94" s="2"/>
      <c r="E94" s="9"/>
      <c r="F94" s="61"/>
      <c r="G94" s="10"/>
      <c r="H94" s="10"/>
      <c r="I94" s="9"/>
      <c r="J94" s="61"/>
      <c r="K94" s="9"/>
      <c r="L94" s="61"/>
      <c r="M94" s="10"/>
      <c r="N94" s="9"/>
      <c r="O94" s="61"/>
      <c r="P94" s="10"/>
    </row>
    <row r="95" spans="1:16" ht="12.75" customHeight="1">
      <c r="A95" s="2"/>
      <c r="B95" s="8"/>
      <c r="C95" s="2"/>
      <c r="D95" s="2"/>
      <c r="E95" s="9"/>
      <c r="F95" s="61"/>
      <c r="G95" s="10"/>
      <c r="H95" s="10"/>
      <c r="I95" s="9"/>
      <c r="J95" s="61"/>
      <c r="K95" s="9"/>
      <c r="L95" s="61"/>
      <c r="M95" s="10"/>
      <c r="N95" s="9"/>
      <c r="O95" s="61"/>
      <c r="P95" s="10"/>
    </row>
    <row r="96" spans="1:16" ht="12.75" customHeight="1">
      <c r="A96" s="2"/>
      <c r="B96" s="8"/>
      <c r="C96" s="2"/>
      <c r="D96" s="2"/>
      <c r="E96" s="9"/>
      <c r="F96" s="61"/>
      <c r="G96" s="10"/>
      <c r="H96" s="10"/>
      <c r="I96" s="9"/>
      <c r="J96" s="61"/>
      <c r="K96" s="9"/>
      <c r="L96" s="61"/>
      <c r="M96" s="10"/>
      <c r="N96" s="9"/>
      <c r="O96" s="61"/>
      <c r="P96" s="10"/>
    </row>
    <row r="97" spans="1:16" ht="12.75" customHeight="1">
      <c r="A97" s="2"/>
      <c r="B97" s="8"/>
      <c r="C97" s="2"/>
      <c r="D97" s="2"/>
      <c r="E97" s="9"/>
      <c r="F97" s="61"/>
      <c r="G97" s="10"/>
      <c r="H97" s="10"/>
      <c r="I97" s="9"/>
      <c r="J97" s="61"/>
      <c r="K97" s="9"/>
      <c r="L97" s="61"/>
      <c r="M97" s="10"/>
      <c r="N97" s="9"/>
      <c r="O97" s="61"/>
      <c r="P97" s="10"/>
    </row>
    <row r="98" spans="1:16" ht="12.75" customHeight="1">
      <c r="A98" s="2"/>
      <c r="B98" s="8"/>
      <c r="C98" s="2"/>
      <c r="D98" s="2"/>
      <c r="E98" s="9"/>
      <c r="F98" s="61"/>
      <c r="G98" s="10"/>
      <c r="H98" s="10"/>
      <c r="I98" s="9"/>
      <c r="J98" s="61"/>
      <c r="K98" s="9"/>
      <c r="L98" s="61"/>
      <c r="M98" s="10"/>
      <c r="N98" s="9"/>
      <c r="O98" s="61"/>
      <c r="P98" s="10"/>
    </row>
    <row r="99" spans="1:16" ht="12.75" customHeight="1">
      <c r="A99" s="2"/>
      <c r="B99" s="8"/>
      <c r="C99" s="2"/>
      <c r="D99" s="2"/>
      <c r="E99" s="9"/>
      <c r="F99" s="61"/>
      <c r="G99" s="10"/>
      <c r="H99" s="10"/>
      <c r="I99" s="9"/>
      <c r="J99" s="61"/>
      <c r="K99" s="9"/>
      <c r="L99" s="61"/>
      <c r="M99" s="10"/>
      <c r="N99" s="9"/>
      <c r="O99" s="61"/>
      <c r="P99" s="10"/>
    </row>
    <row r="100" spans="1:16" ht="12.75" customHeight="1">
      <c r="A100" s="2"/>
      <c r="B100" s="8"/>
      <c r="C100" s="2"/>
      <c r="D100" s="2"/>
      <c r="E100" s="9"/>
      <c r="F100" s="61"/>
      <c r="G100" s="10"/>
      <c r="H100" s="10"/>
      <c r="I100" s="9"/>
      <c r="J100" s="61"/>
      <c r="K100" s="9"/>
      <c r="L100" s="61"/>
      <c r="M100" s="10"/>
      <c r="N100" s="9"/>
      <c r="O100" s="61"/>
      <c r="P100" s="10"/>
    </row>
    <row r="101" spans="1:16" ht="12.75" customHeight="1">
      <c r="A101" s="2"/>
      <c r="B101" s="8"/>
      <c r="C101" s="2"/>
      <c r="D101" s="2"/>
      <c r="E101" s="9"/>
      <c r="F101" s="61"/>
      <c r="G101" s="10"/>
      <c r="H101" s="10"/>
      <c r="I101" s="9"/>
      <c r="J101" s="61"/>
      <c r="K101" s="9"/>
      <c r="L101" s="61"/>
      <c r="M101" s="10"/>
      <c r="N101" s="9"/>
      <c r="O101" s="61"/>
      <c r="P101" s="10"/>
    </row>
    <row r="102" spans="1:16" ht="12.75" customHeight="1">
      <c r="A102" s="2"/>
      <c r="B102" s="8"/>
      <c r="C102" s="2"/>
      <c r="D102" s="2"/>
      <c r="E102" s="9"/>
      <c r="F102" s="61"/>
      <c r="G102" s="10"/>
      <c r="H102" s="10"/>
      <c r="I102" s="9"/>
      <c r="J102" s="61"/>
      <c r="K102" s="9"/>
      <c r="L102" s="61"/>
      <c r="M102" s="10"/>
      <c r="N102" s="9"/>
      <c r="O102" s="61"/>
      <c r="P102" s="10"/>
    </row>
    <row r="103" spans="1:16" ht="12.75" customHeight="1">
      <c r="A103" s="2"/>
      <c r="B103" s="8"/>
      <c r="C103" s="2"/>
      <c r="D103" s="2"/>
      <c r="E103" s="9"/>
      <c r="F103" s="61"/>
      <c r="G103" s="10"/>
      <c r="H103" s="10"/>
      <c r="I103" s="9"/>
      <c r="J103" s="61"/>
      <c r="K103" s="9"/>
      <c r="L103" s="61"/>
      <c r="M103" s="10"/>
      <c r="N103" s="9"/>
      <c r="O103" s="61"/>
      <c r="P103" s="10"/>
    </row>
    <row r="104" spans="1:16" ht="12.75" customHeight="1">
      <c r="A104" s="2"/>
      <c r="B104" s="8"/>
      <c r="C104" s="2"/>
      <c r="D104" s="2"/>
      <c r="E104" s="9"/>
      <c r="F104" s="61"/>
      <c r="G104" s="10"/>
      <c r="H104" s="10"/>
      <c r="I104" s="9"/>
      <c r="J104" s="61"/>
      <c r="K104" s="9"/>
      <c r="L104" s="61"/>
      <c r="M104" s="10"/>
      <c r="N104" s="9"/>
      <c r="O104" s="61"/>
      <c r="P104" s="10"/>
    </row>
    <row r="105" spans="1:16" ht="12.75" customHeight="1">
      <c r="A105" s="2"/>
      <c r="B105" s="8"/>
      <c r="C105" s="2"/>
      <c r="D105" s="2"/>
      <c r="E105" s="9"/>
      <c r="F105" s="61"/>
      <c r="G105" s="10"/>
      <c r="H105" s="10"/>
      <c r="I105" s="9"/>
      <c r="J105" s="61"/>
      <c r="K105" s="9"/>
      <c r="L105" s="61"/>
      <c r="M105" s="10"/>
      <c r="N105" s="9"/>
      <c r="O105" s="61"/>
      <c r="P105" s="10"/>
    </row>
    <row r="106" spans="1:16" ht="12.75" customHeight="1">
      <c r="A106" s="2"/>
      <c r="B106" s="8"/>
      <c r="C106" s="2"/>
      <c r="D106" s="2"/>
      <c r="E106" s="9"/>
      <c r="F106" s="61"/>
      <c r="G106" s="10"/>
      <c r="H106" s="10"/>
      <c r="I106" s="9"/>
      <c r="J106" s="61"/>
      <c r="K106" s="9"/>
      <c r="L106" s="61"/>
      <c r="M106" s="10"/>
      <c r="N106" s="9"/>
      <c r="O106" s="61"/>
      <c r="P106" s="10"/>
    </row>
    <row r="107" spans="1:16" ht="12.75" customHeight="1">
      <c r="A107" s="2"/>
      <c r="B107" s="8"/>
      <c r="C107" s="2"/>
      <c r="D107" s="2"/>
      <c r="E107" s="9"/>
      <c r="F107" s="61"/>
      <c r="G107" s="10"/>
      <c r="H107" s="10"/>
      <c r="I107" s="9"/>
      <c r="J107" s="61"/>
      <c r="K107" s="9"/>
      <c r="L107" s="61"/>
      <c r="M107" s="10"/>
      <c r="N107" s="9"/>
      <c r="O107" s="61"/>
      <c r="P107" s="10"/>
    </row>
    <row r="108" spans="1:16" ht="12.75" customHeight="1">
      <c r="A108" s="2"/>
      <c r="B108" s="8"/>
      <c r="C108" s="2"/>
      <c r="D108" s="2"/>
      <c r="E108" s="9"/>
      <c r="F108" s="61"/>
      <c r="G108" s="10"/>
      <c r="H108" s="10"/>
      <c r="I108" s="9"/>
      <c r="J108" s="61"/>
      <c r="K108" s="9"/>
      <c r="L108" s="61"/>
      <c r="M108" s="10"/>
      <c r="N108" s="9"/>
      <c r="O108" s="61"/>
      <c r="P108" s="10"/>
    </row>
    <row r="109" spans="1:16" ht="12.75" customHeight="1">
      <c r="A109" s="2"/>
      <c r="B109" s="8"/>
      <c r="C109" s="2"/>
      <c r="D109" s="2"/>
      <c r="E109" s="9"/>
      <c r="F109" s="61"/>
      <c r="G109" s="10"/>
      <c r="H109" s="10"/>
      <c r="I109" s="9"/>
      <c r="J109" s="61"/>
      <c r="K109" s="9"/>
      <c r="L109" s="61"/>
      <c r="M109" s="10"/>
      <c r="N109" s="9"/>
      <c r="O109" s="61"/>
      <c r="P109" s="10"/>
    </row>
    <row r="110" spans="1:16" ht="12.75" customHeight="1">
      <c r="A110" s="2"/>
      <c r="B110" s="8"/>
      <c r="C110" s="2"/>
      <c r="D110" s="2"/>
      <c r="E110" s="9"/>
      <c r="F110" s="61"/>
      <c r="G110" s="10"/>
      <c r="H110" s="10"/>
      <c r="I110" s="9"/>
      <c r="J110" s="61"/>
      <c r="K110" s="9"/>
      <c r="L110" s="61"/>
      <c r="M110" s="10"/>
      <c r="N110" s="9"/>
      <c r="O110" s="61"/>
      <c r="P110" s="10"/>
    </row>
    <row r="111" spans="1:16" ht="12.75" customHeight="1">
      <c r="A111" s="2"/>
      <c r="B111" s="8"/>
      <c r="C111" s="2"/>
      <c r="D111" s="2"/>
      <c r="E111" s="9"/>
      <c r="F111" s="61"/>
      <c r="G111" s="10"/>
      <c r="H111" s="10"/>
      <c r="I111" s="9"/>
      <c r="J111" s="61"/>
      <c r="K111" s="9"/>
      <c r="L111" s="61"/>
      <c r="M111" s="10"/>
      <c r="N111" s="9"/>
      <c r="O111" s="61"/>
      <c r="P111" s="10"/>
    </row>
    <row r="112" spans="1:16" ht="12.75" customHeight="1">
      <c r="A112" s="2"/>
      <c r="B112" s="8"/>
      <c r="C112" s="2"/>
      <c r="D112" s="2"/>
      <c r="E112" s="9"/>
      <c r="F112" s="61"/>
      <c r="G112" s="10"/>
      <c r="H112" s="10"/>
      <c r="I112" s="9"/>
      <c r="J112" s="61"/>
      <c r="K112" s="9"/>
      <c r="L112" s="61"/>
      <c r="M112" s="10"/>
      <c r="N112" s="9"/>
      <c r="O112" s="61"/>
      <c r="P112" s="10"/>
    </row>
    <row r="113" spans="1:16" ht="12.75" customHeight="1">
      <c r="A113" s="2"/>
      <c r="B113" s="8"/>
      <c r="C113" s="2"/>
      <c r="D113" s="2"/>
      <c r="E113" s="9"/>
      <c r="F113" s="61"/>
      <c r="G113" s="10"/>
      <c r="H113" s="10"/>
      <c r="I113" s="9"/>
      <c r="J113" s="61"/>
      <c r="K113" s="9"/>
      <c r="L113" s="61"/>
      <c r="M113" s="10"/>
      <c r="N113" s="9"/>
      <c r="O113" s="61"/>
      <c r="P113" s="10"/>
    </row>
    <row r="114" spans="1:16" ht="12.75" customHeight="1">
      <c r="A114" s="2"/>
      <c r="B114" s="8"/>
      <c r="C114" s="2"/>
      <c r="D114" s="2"/>
      <c r="E114" s="9"/>
      <c r="F114" s="61"/>
      <c r="G114" s="10"/>
      <c r="H114" s="10"/>
      <c r="I114" s="9"/>
      <c r="J114" s="61"/>
      <c r="K114" s="9"/>
      <c r="L114" s="61"/>
      <c r="M114" s="10"/>
      <c r="N114" s="9"/>
      <c r="O114" s="61"/>
      <c r="P114" s="10"/>
    </row>
    <row r="115" spans="1:16" ht="12.75" customHeight="1">
      <c r="A115" s="2"/>
      <c r="B115" s="8"/>
      <c r="C115" s="2"/>
      <c r="D115" s="2"/>
      <c r="E115" s="9"/>
      <c r="F115" s="61"/>
      <c r="G115" s="10"/>
      <c r="H115" s="10"/>
      <c r="I115" s="9"/>
      <c r="J115" s="61"/>
      <c r="K115" s="9"/>
      <c r="L115" s="61"/>
      <c r="M115" s="10"/>
      <c r="N115" s="9"/>
      <c r="O115" s="61"/>
      <c r="P115" s="10"/>
    </row>
    <row r="116" spans="1:16" ht="12.75" customHeight="1">
      <c r="A116" s="2"/>
      <c r="B116" s="8"/>
      <c r="C116" s="2"/>
      <c r="D116" s="2"/>
      <c r="E116" s="9"/>
      <c r="F116" s="61"/>
      <c r="G116" s="10"/>
      <c r="H116" s="10"/>
      <c r="I116" s="9"/>
      <c r="J116" s="61"/>
      <c r="K116" s="9"/>
      <c r="L116" s="61"/>
      <c r="M116" s="10"/>
      <c r="N116" s="9"/>
      <c r="O116" s="61"/>
      <c r="P116" s="10"/>
    </row>
    <row r="117" spans="1:16" ht="12.75" customHeight="1">
      <c r="A117" s="2"/>
      <c r="B117" s="8"/>
      <c r="C117" s="2"/>
      <c r="D117" s="2"/>
      <c r="E117" s="9"/>
      <c r="F117" s="61"/>
      <c r="G117" s="10"/>
      <c r="H117" s="10"/>
      <c r="I117" s="9"/>
      <c r="J117" s="61"/>
      <c r="K117" s="9"/>
      <c r="L117" s="61"/>
      <c r="M117" s="10"/>
      <c r="N117" s="9"/>
      <c r="O117" s="61"/>
      <c r="P117" s="10"/>
    </row>
    <row r="118" spans="1:16" ht="12.75" customHeight="1">
      <c r="A118" s="2"/>
      <c r="B118" s="8"/>
      <c r="C118" s="2"/>
      <c r="D118" s="2"/>
      <c r="E118" s="9"/>
      <c r="F118" s="61"/>
      <c r="G118" s="10"/>
      <c r="H118" s="10"/>
      <c r="I118" s="9"/>
      <c r="J118" s="61"/>
      <c r="K118" s="9"/>
      <c r="L118" s="61"/>
      <c r="M118" s="10"/>
      <c r="N118" s="9"/>
      <c r="O118" s="61"/>
      <c r="P118" s="10"/>
    </row>
    <row r="119" spans="1:16" ht="12.75" customHeight="1">
      <c r="A119" s="2"/>
      <c r="B119" s="8"/>
      <c r="C119" s="2"/>
      <c r="D119" s="2"/>
      <c r="E119" s="9"/>
      <c r="F119" s="61"/>
      <c r="G119" s="10"/>
      <c r="H119" s="10"/>
      <c r="I119" s="9"/>
      <c r="J119" s="61"/>
      <c r="K119" s="9"/>
      <c r="L119" s="61"/>
      <c r="M119" s="10"/>
      <c r="N119" s="9"/>
      <c r="O119" s="61"/>
      <c r="P119" s="10"/>
    </row>
    <row r="120" spans="1:16" ht="12.75" customHeight="1">
      <c r="A120" s="2"/>
      <c r="B120" s="8"/>
      <c r="C120" s="2"/>
      <c r="D120" s="2"/>
      <c r="E120" s="9"/>
      <c r="F120" s="61"/>
      <c r="G120" s="10"/>
      <c r="H120" s="10"/>
      <c r="I120" s="9"/>
      <c r="J120" s="61"/>
      <c r="K120" s="9"/>
      <c r="L120" s="61"/>
      <c r="M120" s="10"/>
      <c r="N120" s="9"/>
      <c r="O120" s="61"/>
      <c r="P120" s="10"/>
    </row>
    <row r="121" spans="1:16" ht="12.75" customHeight="1">
      <c r="A121" s="2"/>
      <c r="B121" s="8"/>
      <c r="C121" s="2"/>
      <c r="D121" s="2"/>
      <c r="E121" s="9"/>
      <c r="F121" s="61"/>
      <c r="G121" s="10"/>
      <c r="H121" s="10"/>
      <c r="I121" s="9"/>
      <c r="J121" s="61"/>
      <c r="K121" s="9"/>
      <c r="L121" s="61"/>
      <c r="M121" s="10"/>
      <c r="N121" s="9"/>
      <c r="O121" s="61"/>
      <c r="P121" s="10"/>
    </row>
    <row r="122" spans="1:16" ht="12.75" customHeight="1">
      <c r="A122" s="2"/>
      <c r="B122" s="8"/>
      <c r="C122" s="2"/>
      <c r="D122" s="2"/>
      <c r="E122" s="9"/>
      <c r="F122" s="61"/>
      <c r="G122" s="10"/>
      <c r="H122" s="10"/>
      <c r="I122" s="9"/>
      <c r="J122" s="61"/>
      <c r="K122" s="9"/>
      <c r="L122" s="61"/>
      <c r="M122" s="10"/>
      <c r="N122" s="9"/>
      <c r="O122" s="61"/>
      <c r="P122" s="10"/>
    </row>
    <row r="123" spans="1:16" ht="12.75" customHeight="1">
      <c r="A123" s="2"/>
      <c r="B123" s="8"/>
      <c r="C123" s="2"/>
      <c r="D123" s="2"/>
      <c r="E123" s="9"/>
      <c r="F123" s="61"/>
      <c r="G123" s="10"/>
      <c r="H123" s="10"/>
      <c r="I123" s="9"/>
      <c r="J123" s="61"/>
      <c r="K123" s="9"/>
      <c r="L123" s="61"/>
      <c r="M123" s="10"/>
      <c r="N123" s="9"/>
      <c r="O123" s="61"/>
      <c r="P123" s="10"/>
    </row>
    <row r="124" spans="1:16" ht="12.75" customHeight="1">
      <c r="A124" s="2"/>
      <c r="B124" s="8"/>
      <c r="C124" s="2"/>
      <c r="D124" s="2"/>
      <c r="E124" s="9"/>
      <c r="F124" s="61"/>
      <c r="G124" s="10"/>
      <c r="H124" s="10"/>
      <c r="I124" s="9"/>
      <c r="J124" s="61"/>
      <c r="K124" s="9"/>
      <c r="L124" s="61"/>
      <c r="M124" s="10"/>
      <c r="N124" s="9"/>
      <c r="O124" s="61"/>
      <c r="P124" s="10"/>
    </row>
    <row r="125" spans="1:16" ht="12.75" customHeight="1">
      <c r="A125" s="2"/>
      <c r="B125" s="8"/>
      <c r="C125" s="2"/>
      <c r="D125" s="2"/>
      <c r="E125" s="9"/>
      <c r="F125" s="61"/>
      <c r="G125" s="10"/>
      <c r="H125" s="10"/>
      <c r="I125" s="9"/>
      <c r="J125" s="61"/>
      <c r="K125" s="9"/>
      <c r="L125" s="61"/>
      <c r="M125" s="10"/>
      <c r="N125" s="9"/>
      <c r="O125" s="61"/>
      <c r="P125" s="10"/>
    </row>
    <row r="126" spans="1:16" ht="12.75" customHeight="1">
      <c r="A126" s="2"/>
      <c r="B126" s="8"/>
      <c r="C126" s="2"/>
      <c r="D126" s="2"/>
      <c r="E126" s="9"/>
      <c r="F126" s="61"/>
      <c r="G126" s="10"/>
      <c r="H126" s="10"/>
      <c r="I126" s="9"/>
      <c r="J126" s="61"/>
      <c r="K126" s="9"/>
      <c r="L126" s="61"/>
      <c r="M126" s="10"/>
      <c r="N126" s="9"/>
      <c r="O126" s="61"/>
      <c r="P126" s="10"/>
    </row>
    <row r="127" spans="1:16" ht="12.75" customHeight="1">
      <c r="A127" s="2"/>
      <c r="B127" s="8"/>
      <c r="C127" s="2"/>
      <c r="D127" s="2"/>
      <c r="E127" s="9"/>
      <c r="F127" s="61"/>
      <c r="G127" s="10"/>
      <c r="H127" s="10"/>
      <c r="I127" s="9"/>
      <c r="J127" s="61"/>
      <c r="K127" s="9"/>
      <c r="L127" s="61"/>
      <c r="M127" s="10"/>
      <c r="N127" s="9"/>
      <c r="O127" s="61"/>
      <c r="P127" s="10"/>
    </row>
    <row r="128" spans="1:16" ht="12.75" customHeight="1">
      <c r="A128" s="2"/>
      <c r="B128" s="8"/>
      <c r="C128" s="2"/>
      <c r="D128" s="2"/>
      <c r="E128" s="9"/>
      <c r="F128" s="61"/>
      <c r="G128" s="10"/>
      <c r="H128" s="10"/>
      <c r="I128" s="9"/>
      <c r="J128" s="61"/>
      <c r="K128" s="9"/>
      <c r="L128" s="61"/>
      <c r="M128" s="10"/>
      <c r="N128" s="9"/>
      <c r="O128" s="61"/>
      <c r="P128" s="10"/>
    </row>
    <row r="129" spans="1:16" ht="12.75" customHeight="1">
      <c r="A129" s="2"/>
      <c r="B129" s="8"/>
      <c r="C129" s="2"/>
      <c r="D129" s="2"/>
      <c r="E129" s="9"/>
      <c r="F129" s="61"/>
      <c r="G129" s="10"/>
      <c r="H129" s="10"/>
      <c r="I129" s="9"/>
      <c r="J129" s="61"/>
      <c r="K129" s="9"/>
      <c r="L129" s="61"/>
      <c r="M129" s="10"/>
      <c r="N129" s="9"/>
      <c r="O129" s="61"/>
      <c r="P129" s="10"/>
    </row>
    <row r="130" spans="1:16" ht="12.75" customHeight="1">
      <c r="A130" s="2"/>
      <c r="B130" s="8"/>
      <c r="C130" s="2"/>
      <c r="D130" s="2"/>
      <c r="E130" s="9"/>
      <c r="F130" s="61"/>
      <c r="G130" s="10"/>
      <c r="H130" s="10"/>
      <c r="I130" s="9"/>
      <c r="J130" s="61"/>
      <c r="K130" s="9"/>
      <c r="L130" s="61"/>
      <c r="M130" s="10"/>
      <c r="N130" s="9"/>
      <c r="O130" s="61"/>
      <c r="P130" s="10"/>
    </row>
    <row r="131" spans="1:16" ht="12.75" customHeight="1">
      <c r="A131" s="2"/>
      <c r="B131" s="8"/>
      <c r="C131" s="2"/>
      <c r="D131" s="2"/>
      <c r="E131" s="9"/>
      <c r="F131" s="61"/>
      <c r="G131" s="10"/>
      <c r="H131" s="10"/>
      <c r="I131" s="9"/>
      <c r="J131" s="61"/>
      <c r="K131" s="9"/>
      <c r="L131" s="61"/>
      <c r="M131" s="10"/>
      <c r="N131" s="9"/>
      <c r="O131" s="61"/>
      <c r="P131" s="10"/>
    </row>
    <row r="132" spans="1:16" ht="12.75" customHeight="1">
      <c r="A132" s="2"/>
      <c r="B132" s="8"/>
      <c r="C132" s="2"/>
      <c r="D132" s="2"/>
      <c r="E132" s="9"/>
      <c r="F132" s="61"/>
      <c r="G132" s="10"/>
      <c r="H132" s="10"/>
      <c r="I132" s="9"/>
      <c r="J132" s="61"/>
      <c r="K132" s="9"/>
      <c r="L132" s="61"/>
      <c r="M132" s="10"/>
      <c r="N132" s="9"/>
      <c r="O132" s="61"/>
      <c r="P132" s="10"/>
    </row>
    <row r="133" spans="1:16" ht="12.75" customHeight="1">
      <c r="A133" s="2"/>
      <c r="B133" s="8"/>
      <c r="C133" s="2"/>
      <c r="D133" s="2"/>
      <c r="E133" s="9"/>
      <c r="F133" s="61"/>
      <c r="G133" s="10"/>
      <c r="H133" s="10"/>
      <c r="I133" s="9"/>
      <c r="J133" s="61"/>
      <c r="K133" s="9"/>
      <c r="L133" s="61"/>
      <c r="M133" s="10"/>
      <c r="N133" s="9"/>
      <c r="O133" s="61"/>
      <c r="P133" s="10"/>
    </row>
    <row r="134" spans="1:16" ht="12.75" customHeight="1">
      <c r="A134" s="2"/>
      <c r="B134" s="8"/>
      <c r="C134" s="2"/>
      <c r="D134" s="2"/>
      <c r="E134" s="9"/>
      <c r="F134" s="61"/>
      <c r="G134" s="10"/>
      <c r="H134" s="10"/>
      <c r="I134" s="9"/>
      <c r="J134" s="61"/>
      <c r="K134" s="9"/>
      <c r="L134" s="61"/>
      <c r="M134" s="10"/>
      <c r="N134" s="9"/>
      <c r="O134" s="61"/>
      <c r="P134" s="10"/>
    </row>
    <row r="135" spans="1:16" ht="12.75" customHeight="1">
      <c r="A135" s="2"/>
      <c r="B135" s="8"/>
      <c r="C135" s="2"/>
      <c r="D135" s="2"/>
      <c r="E135" s="9"/>
      <c r="F135" s="61"/>
      <c r="G135" s="10"/>
      <c r="H135" s="10"/>
      <c r="I135" s="9"/>
      <c r="J135" s="61"/>
      <c r="K135" s="9"/>
      <c r="L135" s="61"/>
      <c r="M135" s="10"/>
      <c r="N135" s="9"/>
      <c r="O135" s="61"/>
      <c r="P135" s="10"/>
    </row>
    <row r="136" spans="1:16" ht="12.75" customHeight="1">
      <c r="A136" s="2"/>
      <c r="B136" s="8"/>
      <c r="C136" s="2"/>
      <c r="D136" s="2"/>
      <c r="E136" s="9"/>
      <c r="F136" s="61"/>
      <c r="G136" s="10"/>
      <c r="H136" s="10"/>
      <c r="I136" s="9"/>
      <c r="J136" s="61"/>
      <c r="K136" s="9"/>
      <c r="L136" s="61"/>
      <c r="M136" s="10"/>
      <c r="N136" s="9"/>
      <c r="O136" s="61"/>
      <c r="P136" s="10"/>
    </row>
    <row r="137" spans="1:16" ht="12.75" customHeight="1">
      <c r="A137" s="2"/>
      <c r="B137" s="8"/>
      <c r="C137" s="2"/>
      <c r="D137" s="2"/>
      <c r="E137" s="9"/>
      <c r="F137" s="61"/>
      <c r="G137" s="10"/>
      <c r="H137" s="10"/>
      <c r="I137" s="9"/>
      <c r="J137" s="61"/>
      <c r="K137" s="9"/>
      <c r="L137" s="61"/>
      <c r="M137" s="10"/>
      <c r="N137" s="9"/>
      <c r="O137" s="61"/>
      <c r="P137" s="10"/>
    </row>
    <row r="138" spans="1:16" ht="12.75" customHeight="1">
      <c r="A138" s="2"/>
      <c r="B138" s="8"/>
      <c r="C138" s="2"/>
      <c r="D138" s="2"/>
      <c r="E138" s="9"/>
      <c r="F138" s="61"/>
      <c r="G138" s="10"/>
      <c r="H138" s="10"/>
      <c r="I138" s="9"/>
      <c r="J138" s="61"/>
      <c r="K138" s="9"/>
      <c r="L138" s="61"/>
      <c r="M138" s="10"/>
      <c r="N138" s="9"/>
      <c r="O138" s="61"/>
      <c r="P138" s="10"/>
    </row>
    <row r="139" spans="1:16" ht="12.75" customHeight="1">
      <c r="A139" s="2"/>
      <c r="B139" s="8"/>
      <c r="C139" s="2"/>
      <c r="D139" s="2"/>
      <c r="E139" s="9"/>
      <c r="F139" s="61"/>
      <c r="G139" s="10"/>
      <c r="H139" s="10"/>
      <c r="I139" s="9"/>
      <c r="J139" s="61"/>
      <c r="K139" s="9"/>
      <c r="L139" s="61"/>
      <c r="M139" s="10"/>
      <c r="N139" s="9"/>
      <c r="O139" s="61"/>
      <c r="P139" s="10"/>
    </row>
    <row r="140" spans="1:16" ht="12.75" customHeight="1">
      <c r="A140" s="2"/>
      <c r="B140" s="8"/>
      <c r="C140" s="2"/>
      <c r="D140" s="2"/>
      <c r="E140" s="9"/>
      <c r="F140" s="61"/>
      <c r="G140" s="10"/>
      <c r="H140" s="10"/>
      <c r="I140" s="9"/>
      <c r="J140" s="61"/>
      <c r="K140" s="9"/>
      <c r="L140" s="61"/>
      <c r="M140" s="10"/>
      <c r="N140" s="9"/>
      <c r="O140" s="61"/>
      <c r="P140" s="10"/>
    </row>
    <row r="141" spans="1:16" ht="12.75" customHeight="1">
      <c r="A141" s="2"/>
      <c r="B141" s="8"/>
      <c r="C141" s="2"/>
      <c r="D141" s="2"/>
      <c r="E141" s="9"/>
      <c r="F141" s="61"/>
      <c r="G141" s="10"/>
      <c r="H141" s="10"/>
      <c r="I141" s="9"/>
      <c r="J141" s="61"/>
      <c r="K141" s="9"/>
      <c r="L141" s="61"/>
      <c r="M141" s="10"/>
      <c r="N141" s="9"/>
      <c r="O141" s="61"/>
      <c r="P141" s="10"/>
    </row>
    <row r="142" spans="1:16" ht="12.75" customHeight="1">
      <c r="A142" s="2"/>
      <c r="B142" s="8"/>
      <c r="C142" s="2"/>
      <c r="D142" s="2"/>
      <c r="E142" s="9"/>
      <c r="F142" s="61"/>
      <c r="G142" s="10"/>
      <c r="H142" s="10"/>
      <c r="I142" s="9"/>
      <c r="J142" s="61"/>
      <c r="K142" s="9"/>
      <c r="L142" s="61"/>
      <c r="M142" s="10"/>
      <c r="N142" s="9"/>
      <c r="O142" s="61"/>
      <c r="P142" s="10"/>
    </row>
    <row r="143" spans="1:16" ht="12.75" customHeight="1">
      <c r="A143" s="2"/>
      <c r="B143" s="8"/>
      <c r="C143" s="2"/>
      <c r="D143" s="2"/>
      <c r="E143" s="9"/>
      <c r="F143" s="61"/>
      <c r="G143" s="10"/>
      <c r="H143" s="10"/>
      <c r="I143" s="9"/>
      <c r="J143" s="61"/>
      <c r="K143" s="9"/>
      <c r="L143" s="61"/>
      <c r="M143" s="10"/>
      <c r="N143" s="9"/>
      <c r="O143" s="61"/>
      <c r="P143" s="10"/>
    </row>
    <row r="144" spans="1:16" ht="12.75" customHeight="1">
      <c r="A144" s="2"/>
      <c r="B144" s="8"/>
      <c r="C144" s="2"/>
      <c r="D144" s="2"/>
      <c r="E144" s="9"/>
      <c r="F144" s="61"/>
      <c r="G144" s="10"/>
      <c r="H144" s="10"/>
      <c r="I144" s="9"/>
      <c r="J144" s="61"/>
      <c r="K144" s="9"/>
      <c r="L144" s="61"/>
      <c r="M144" s="10"/>
      <c r="N144" s="9"/>
      <c r="O144" s="61"/>
      <c r="P144" s="10"/>
    </row>
    <row r="145" spans="1:16" ht="12.75" customHeight="1">
      <c r="A145" s="2"/>
      <c r="B145" s="8"/>
      <c r="C145" s="2"/>
      <c r="D145" s="2"/>
      <c r="E145" s="9"/>
      <c r="F145" s="61"/>
      <c r="G145" s="10"/>
      <c r="H145" s="10"/>
      <c r="I145" s="9"/>
      <c r="J145" s="61"/>
      <c r="K145" s="9"/>
      <c r="L145" s="61"/>
      <c r="M145" s="10"/>
      <c r="N145" s="9"/>
      <c r="O145" s="61"/>
      <c r="P145" s="10"/>
    </row>
    <row r="146" spans="1:16" ht="12.75" customHeight="1">
      <c r="A146" s="2"/>
      <c r="B146" s="8"/>
      <c r="C146" s="2"/>
      <c r="D146" s="2"/>
      <c r="E146" s="9"/>
      <c r="F146" s="61"/>
      <c r="G146" s="10"/>
      <c r="H146" s="10"/>
      <c r="I146" s="9"/>
      <c r="J146" s="61"/>
      <c r="K146" s="9"/>
      <c r="L146" s="61"/>
      <c r="M146" s="10"/>
      <c r="N146" s="9"/>
      <c r="O146" s="61"/>
      <c r="P146" s="10"/>
    </row>
    <row r="147" spans="1:16" ht="12.75" customHeight="1">
      <c r="A147" s="2"/>
      <c r="B147" s="8"/>
      <c r="C147" s="2"/>
      <c r="D147" s="2"/>
      <c r="E147" s="9"/>
      <c r="F147" s="61"/>
      <c r="G147" s="10"/>
      <c r="H147" s="10"/>
      <c r="I147" s="9"/>
      <c r="J147" s="61"/>
      <c r="K147" s="9"/>
      <c r="L147" s="61"/>
      <c r="M147" s="10"/>
      <c r="N147" s="9"/>
      <c r="O147" s="61"/>
      <c r="P147" s="10"/>
    </row>
  </sheetData>
  <sheetProtection password="DB3B" sheet="1" objects="1" scenarios="1"/>
  <autoFilter ref="A8:P26"/>
  <mergeCells count="14">
    <mergeCell ref="P6:P7"/>
    <mergeCell ref="A1:N1"/>
    <mergeCell ref="A2:P2"/>
    <mergeCell ref="A3:P3"/>
    <mergeCell ref="M6:M7"/>
    <mergeCell ref="A6:A7"/>
    <mergeCell ref="B6:B7"/>
    <mergeCell ref="N6:O6"/>
    <mergeCell ref="C6:C7"/>
    <mergeCell ref="G6:H6"/>
    <mergeCell ref="I6:J6"/>
    <mergeCell ref="K6:L6"/>
    <mergeCell ref="D6:D7"/>
    <mergeCell ref="E6:F6"/>
  </mergeCells>
  <printOptions/>
  <pageMargins left="1.968503937007874" right="0.3937007874015748" top="0.7874015748031497" bottom="0.5905511811023623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412111"/>
  <dimension ref="A1:AB25"/>
  <sheetViews>
    <sheetView workbookViewId="0" topLeftCell="A1">
      <selection activeCell="D25" sqref="D25"/>
    </sheetView>
  </sheetViews>
  <sheetFormatPr defaultColWidth="9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11.75390625" style="0" customWidth="1"/>
    <col min="5" max="5" width="9.75390625" style="0" customWidth="1"/>
    <col min="6" max="6" width="11.75390625" style="0" customWidth="1"/>
    <col min="7" max="7" width="9.75390625" style="0" customWidth="1"/>
    <col min="8" max="8" width="5.75390625" style="0" customWidth="1"/>
    <col min="9" max="9" width="7.875" style="0" customWidth="1"/>
    <col min="10" max="10" width="8.00390625" style="0" customWidth="1"/>
    <col min="11" max="14" width="6.75390625" style="0" customWidth="1"/>
    <col min="15" max="15" width="14.875" style="0" bestFit="1" customWidth="1"/>
  </cols>
  <sheetData>
    <row r="1" spans="2:7" ht="15" customHeight="1">
      <c r="B1" s="92"/>
      <c r="C1" s="92"/>
      <c r="D1" s="92"/>
      <c r="E1" s="92"/>
      <c r="F1" s="92"/>
      <c r="G1" s="12"/>
    </row>
    <row r="2" spans="2:9" ht="12" customHeight="1">
      <c r="B2" s="108" t="s">
        <v>60</v>
      </c>
      <c r="C2" s="108"/>
      <c r="D2" s="108"/>
      <c r="E2" s="108"/>
      <c r="F2" s="108"/>
      <c r="G2" s="108"/>
      <c r="H2" s="13"/>
      <c r="I2" s="13"/>
    </row>
    <row r="3" spans="2:9" ht="12" customHeight="1">
      <c r="B3" s="94" t="s">
        <v>89</v>
      </c>
      <c r="C3" s="94"/>
      <c r="D3" s="94"/>
      <c r="E3" s="94"/>
      <c r="F3" s="94"/>
      <c r="G3" s="94"/>
      <c r="H3" s="14"/>
      <c r="I3" s="14"/>
    </row>
    <row r="4" spans="2:9" ht="15.75" customHeight="1">
      <c r="B4" s="1"/>
      <c r="C4" s="15"/>
      <c r="D4" s="109"/>
      <c r="E4" s="109"/>
      <c r="F4" s="109"/>
      <c r="G4" s="15"/>
      <c r="H4" s="14"/>
      <c r="I4" s="14"/>
    </row>
    <row r="5" spans="1:9" ht="18" customHeight="1">
      <c r="A5" s="43"/>
      <c r="B5" s="43"/>
      <c r="C5" s="113" t="s">
        <v>43</v>
      </c>
      <c r="D5" s="113"/>
      <c r="E5" s="113"/>
      <c r="F5" s="113"/>
      <c r="G5" s="113"/>
      <c r="H5" s="14"/>
      <c r="I5" s="14"/>
    </row>
    <row r="6" spans="1:9" ht="18" customHeight="1">
      <c r="A6" s="81" t="s">
        <v>98</v>
      </c>
      <c r="B6" s="81"/>
      <c r="C6" s="81"/>
      <c r="D6" s="81"/>
      <c r="E6" s="81"/>
      <c r="F6" s="42"/>
      <c r="G6" s="42" t="s">
        <v>52</v>
      </c>
      <c r="H6" s="14"/>
      <c r="I6" s="14"/>
    </row>
    <row r="7" spans="1:8" ht="24" customHeight="1">
      <c r="A7" s="17" t="s">
        <v>44</v>
      </c>
      <c r="B7" s="17" t="s">
        <v>1</v>
      </c>
      <c r="C7" s="17" t="s">
        <v>62</v>
      </c>
      <c r="D7" s="17" t="s">
        <v>63</v>
      </c>
      <c r="E7" s="17" t="s">
        <v>41</v>
      </c>
      <c r="F7" s="17" t="s">
        <v>45</v>
      </c>
      <c r="G7" s="17" t="s">
        <v>46</v>
      </c>
      <c r="H7" s="18"/>
    </row>
    <row r="8" spans="1:14" ht="9" customHeight="1">
      <c r="A8" s="19"/>
      <c r="B8" s="19"/>
      <c r="C8" s="20"/>
      <c r="D8" s="20"/>
      <c r="E8" s="19"/>
      <c r="F8" s="19"/>
      <c r="G8" s="21"/>
      <c r="H8" s="21"/>
      <c r="N8" s="22"/>
    </row>
    <row r="9" spans="1:28" ht="19.5" customHeight="1">
      <c r="A9" s="32">
        <v>1</v>
      </c>
      <c r="B9" s="79">
        <f>data!A18</f>
        <v>41</v>
      </c>
      <c r="C9" s="76" t="str">
        <f>data!B18</f>
        <v>MAISEL Jana</v>
      </c>
      <c r="D9" s="77" t="str">
        <f>data!C18</f>
        <v>GER</v>
      </c>
      <c r="E9" s="78">
        <f>data!P18</f>
        <v>88.05</v>
      </c>
      <c r="F9" s="80">
        <f aca="true" t="shared" si="0" ref="F9:F14">PRODUCT(E9,1.5)</f>
        <v>132.075</v>
      </c>
      <c r="G9" s="78">
        <v>93.29</v>
      </c>
      <c r="H9" s="25"/>
      <c r="N9" s="26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ht="19.5" customHeight="1">
      <c r="A10" s="32">
        <v>2</v>
      </c>
      <c r="B10" s="79">
        <f>data!A24</f>
        <v>58</v>
      </c>
      <c r="C10" s="76" t="str">
        <f>data!B24</f>
        <v>KUZA Magdalena</v>
      </c>
      <c r="D10" s="77" t="str">
        <f>data!C24</f>
        <v>POL</v>
      </c>
      <c r="E10" s="78">
        <f>data!P24</f>
        <v>87.28</v>
      </c>
      <c r="F10" s="80">
        <f t="shared" si="0"/>
        <v>130.92000000000002</v>
      </c>
      <c r="G10" s="78">
        <v>89.17</v>
      </c>
      <c r="H10" s="25"/>
      <c r="N10" s="26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9.5" customHeight="1">
      <c r="A11" s="32">
        <v>3</v>
      </c>
      <c r="B11" s="79">
        <f>data!A21</f>
        <v>44</v>
      </c>
      <c r="C11" s="76" t="str">
        <f>data!B21</f>
        <v>DURWALD Sabrina</v>
      </c>
      <c r="D11" s="77" t="str">
        <f>data!C21</f>
        <v>GER</v>
      </c>
      <c r="E11" s="78">
        <f>data!P21</f>
        <v>92.98</v>
      </c>
      <c r="F11" s="80">
        <f t="shared" si="0"/>
        <v>139.47</v>
      </c>
      <c r="G11" s="78">
        <v>88.3</v>
      </c>
      <c r="H11" s="25"/>
      <c r="N11" s="26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8" ht="13.5" customHeight="1">
      <c r="A12" s="32">
        <v>4</v>
      </c>
      <c r="B12" s="45">
        <f>data!A15</f>
        <v>28</v>
      </c>
      <c r="C12" s="48" t="str">
        <f>data!B15</f>
        <v>ERNST Kathrin</v>
      </c>
      <c r="D12" s="49" t="str">
        <f>data!C15</f>
        <v>GER</v>
      </c>
      <c r="E12" s="24">
        <f>data!P15</f>
        <v>86.88</v>
      </c>
      <c r="F12" s="54">
        <f t="shared" si="0"/>
        <v>130.32</v>
      </c>
      <c r="G12" s="24">
        <v>87.38</v>
      </c>
      <c r="H12" s="25"/>
    </row>
    <row r="13" spans="1:8" ht="13.5" customHeight="1">
      <c r="A13" s="32">
        <v>5</v>
      </c>
      <c r="B13" s="45">
        <f>data!A13</f>
        <v>15</v>
      </c>
      <c r="C13" s="48" t="str">
        <f>data!B13</f>
        <v>HAVELKOVA Tereza</v>
      </c>
      <c r="D13" s="49" t="str">
        <f>data!C13</f>
        <v>CZE</v>
      </c>
      <c r="E13" s="24">
        <f>data!P13</f>
        <v>79.4</v>
      </c>
      <c r="F13" s="54">
        <f t="shared" si="0"/>
        <v>119.10000000000001</v>
      </c>
      <c r="G13" s="24">
        <v>84.23</v>
      </c>
      <c r="H13" s="25"/>
    </row>
    <row r="14" spans="1:8" ht="13.5" customHeight="1">
      <c r="A14" s="32">
        <v>6</v>
      </c>
      <c r="B14" s="45">
        <f>data!A9</f>
        <v>11</v>
      </c>
      <c r="C14" s="48" t="str">
        <f>data!B9</f>
        <v>KLAEUSLER Alena</v>
      </c>
      <c r="D14" s="49" t="str">
        <f>data!C9</f>
        <v>AUT</v>
      </c>
      <c r="E14" s="24">
        <f>data!P9</f>
        <v>82.18</v>
      </c>
      <c r="F14" s="54">
        <f t="shared" si="0"/>
        <v>123.27000000000001</v>
      </c>
      <c r="G14" s="24">
        <v>81.94</v>
      </c>
      <c r="H14" s="25"/>
    </row>
    <row r="15" spans="1:8" ht="13.5" customHeight="1">
      <c r="A15" s="32">
        <v>7</v>
      </c>
      <c r="B15" s="45">
        <f>data!A12</f>
        <v>14</v>
      </c>
      <c r="C15" s="48" t="str">
        <f>data!B12</f>
        <v>PECYNA Natalia</v>
      </c>
      <c r="D15" s="49" t="str">
        <f>data!C12</f>
        <v>POL</v>
      </c>
      <c r="E15" s="24">
        <f>data!P12</f>
        <v>77.56</v>
      </c>
      <c r="F15" s="54">
        <f>PRODUCT(E15,1.5)</f>
        <v>116.34</v>
      </c>
      <c r="G15" s="24"/>
      <c r="H15" s="25"/>
    </row>
    <row r="16" spans="1:8" ht="13.5" customHeight="1">
      <c r="A16" s="32">
        <v>8</v>
      </c>
      <c r="B16" s="45">
        <f>data!A17</f>
        <v>30</v>
      </c>
      <c r="C16" s="48" t="str">
        <f>data!B17</f>
        <v>MIKOVA Barbora</v>
      </c>
      <c r="D16" s="49" t="str">
        <f>data!C17</f>
        <v>CZE</v>
      </c>
      <c r="E16" s="24">
        <f>data!P17</f>
        <v>75.89</v>
      </c>
      <c r="F16" s="54">
        <f>PRODUCT(E16,1.5)</f>
        <v>113.83500000000001</v>
      </c>
      <c r="G16" s="24"/>
      <c r="H16" s="28"/>
    </row>
    <row r="17" spans="1:8" ht="13.5" customHeight="1">
      <c r="A17" s="32">
        <v>9</v>
      </c>
      <c r="B17" s="45">
        <f>data!A10</f>
        <v>12</v>
      </c>
      <c r="C17" s="48" t="str">
        <f>data!B10</f>
        <v>KRZYŻANOWSKA Paulina</v>
      </c>
      <c r="D17" s="49" t="str">
        <f>data!C10</f>
        <v>POL</v>
      </c>
      <c r="E17" s="24">
        <f>data!P10</f>
        <v>75.8</v>
      </c>
      <c r="F17" s="54">
        <f>PRODUCT(E17,1.5)</f>
        <v>113.69999999999999</v>
      </c>
      <c r="G17" s="24"/>
      <c r="H17" s="28"/>
    </row>
    <row r="18" spans="1:8" ht="13.5" customHeight="1">
      <c r="A18" s="32">
        <v>10</v>
      </c>
      <c r="B18" s="45">
        <f>data!A11</f>
        <v>13</v>
      </c>
      <c r="C18" s="48" t="str">
        <f>data!B11</f>
        <v>BRONCKOVA Jana</v>
      </c>
      <c r="D18" s="49" t="str">
        <f>data!C11</f>
        <v>CZE</v>
      </c>
      <c r="E18" s="24">
        <f>data!P11</f>
        <v>69.48</v>
      </c>
      <c r="F18" s="54">
        <f>PRODUCT(E18,1.5)</f>
        <v>104.22</v>
      </c>
      <c r="G18" s="24"/>
      <c r="H18" s="28"/>
    </row>
    <row r="19" spans="1:8" ht="13.5" customHeight="1">
      <c r="A19" s="32">
        <v>11</v>
      </c>
      <c r="B19" s="45">
        <f>data!A25</f>
        <v>59</v>
      </c>
      <c r="C19" s="48" t="str">
        <f>data!B25</f>
        <v>PETERS Pamela</v>
      </c>
      <c r="D19" s="49" t="str">
        <f>data!C25</f>
        <v>USA</v>
      </c>
      <c r="E19" s="24">
        <v>0</v>
      </c>
      <c r="F19" s="54">
        <f>PRODUCT(E19,1.5)</f>
        <v>0</v>
      </c>
      <c r="G19" s="24"/>
      <c r="H19" s="28"/>
    </row>
    <row r="20" ht="10.5" customHeight="1"/>
    <row r="21" spans="2:7" ht="12.75">
      <c r="B21" s="33" t="s">
        <v>35</v>
      </c>
      <c r="C21" s="33"/>
      <c r="E21" s="34"/>
      <c r="F21" s="111" t="s">
        <v>36</v>
      </c>
      <c r="G21" s="111"/>
    </row>
    <row r="22" spans="2:7" ht="12.75">
      <c r="B22" s="40" t="s">
        <v>37</v>
      </c>
      <c r="C22" s="37"/>
      <c r="E22" s="38"/>
      <c r="F22" s="110" t="s">
        <v>107</v>
      </c>
      <c r="G22" s="110"/>
    </row>
    <row r="24" spans="6:7" ht="12.75">
      <c r="F24" s="32"/>
      <c r="G24" s="32"/>
    </row>
    <row r="25" spans="3:7" ht="12.75">
      <c r="C25" s="40"/>
      <c r="F25" s="35"/>
      <c r="G25" s="35"/>
    </row>
  </sheetData>
  <sheetProtection password="DB3B" sheet="1" objects="1" scenarios="1"/>
  <mergeCells count="8">
    <mergeCell ref="B1:F1"/>
    <mergeCell ref="D4:F4"/>
    <mergeCell ref="B3:G3"/>
    <mergeCell ref="B2:G2"/>
    <mergeCell ref="F21:G21"/>
    <mergeCell ref="F22:G22"/>
    <mergeCell ref="C5:G5"/>
    <mergeCell ref="A6:E6"/>
  </mergeCells>
  <conditionalFormatting sqref="E9:E19">
    <cfRule type="cellIs" priority="1" dxfId="1" operator="greaterThanOrEqual" stopIfTrue="1">
      <formula>98.22</formula>
    </cfRule>
  </conditionalFormatting>
  <printOptions/>
  <pageMargins left="1.5748031496062993" right="0.3937007874015748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3111"/>
  <dimension ref="A1:AB27"/>
  <sheetViews>
    <sheetView workbookViewId="0" topLeftCell="A1">
      <selection activeCell="B1" sqref="A1:H15"/>
    </sheetView>
  </sheetViews>
  <sheetFormatPr defaultColWidth="9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5" width="11.75390625" style="0" customWidth="1"/>
    <col min="6" max="6" width="9.75390625" style="0" customWidth="1"/>
    <col min="7" max="8" width="11.75390625" style="0" customWidth="1"/>
    <col min="9" max="9" width="5.75390625" style="0" hidden="1" customWidth="1"/>
    <col min="10" max="10" width="7.875" style="0" hidden="1" customWidth="1"/>
    <col min="11" max="14" width="6.75390625" style="0" customWidth="1"/>
    <col min="15" max="15" width="14.875" style="0" bestFit="1" customWidth="1"/>
  </cols>
  <sheetData>
    <row r="1" spans="2:8" ht="15" customHeight="1">
      <c r="B1" s="92"/>
      <c r="C1" s="92"/>
      <c r="D1" s="92"/>
      <c r="E1" s="92"/>
      <c r="F1" s="92"/>
      <c r="G1" s="92"/>
      <c r="H1" s="92"/>
    </row>
    <row r="2" spans="1:10" ht="12" customHeight="1">
      <c r="A2" s="108" t="s">
        <v>94</v>
      </c>
      <c r="B2" s="108"/>
      <c r="C2" s="108"/>
      <c r="D2" s="108"/>
      <c r="E2" s="108"/>
      <c r="F2" s="108"/>
      <c r="G2" s="108"/>
      <c r="H2" s="108"/>
      <c r="I2" s="59"/>
      <c r="J2" s="59"/>
    </row>
    <row r="3" spans="1:10" ht="12" customHeight="1">
      <c r="A3" s="94" t="s">
        <v>92</v>
      </c>
      <c r="B3" s="94"/>
      <c r="C3" s="94"/>
      <c r="D3" s="94"/>
      <c r="E3" s="94"/>
      <c r="F3" s="94"/>
      <c r="G3" s="94"/>
      <c r="H3" s="94"/>
      <c r="I3" s="58"/>
      <c r="J3" s="58"/>
    </row>
    <row r="4" spans="1:10" ht="12" customHeight="1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2:10" ht="18" customHeight="1">
      <c r="B5" s="1"/>
      <c r="C5" s="15"/>
      <c r="D5" s="15"/>
      <c r="E5" s="109" t="s">
        <v>59</v>
      </c>
      <c r="F5" s="109"/>
      <c r="G5" s="109"/>
      <c r="H5" s="109"/>
      <c r="I5" s="15"/>
      <c r="J5" s="15"/>
    </row>
    <row r="6" spans="1:10" ht="18" customHeight="1">
      <c r="A6" s="83" t="s">
        <v>99</v>
      </c>
      <c r="B6" s="83"/>
      <c r="C6" s="83"/>
      <c r="D6" s="83"/>
      <c r="E6" s="83"/>
      <c r="F6" s="15"/>
      <c r="G6" s="15"/>
      <c r="H6" s="15"/>
      <c r="I6" s="14"/>
      <c r="J6" s="14"/>
    </row>
    <row r="7" spans="2:10" ht="13.5" customHeight="1">
      <c r="B7" s="53"/>
      <c r="C7" s="1"/>
      <c r="D7" s="53"/>
      <c r="E7" s="53"/>
      <c r="F7" s="53"/>
      <c r="G7" s="53"/>
      <c r="H7" s="53"/>
      <c r="I7" s="14"/>
      <c r="J7" s="14"/>
    </row>
    <row r="8" spans="1:9" ht="24" customHeight="1">
      <c r="A8" s="17" t="s">
        <v>44</v>
      </c>
      <c r="B8" s="17" t="s">
        <v>1</v>
      </c>
      <c r="C8" s="17" t="s">
        <v>62</v>
      </c>
      <c r="D8" s="17" t="s">
        <v>63</v>
      </c>
      <c r="E8" s="47" t="s">
        <v>56</v>
      </c>
      <c r="F8" s="47" t="s">
        <v>57</v>
      </c>
      <c r="G8" s="47" t="s">
        <v>58</v>
      </c>
      <c r="H8" s="17" t="s">
        <v>91</v>
      </c>
      <c r="I8" s="18"/>
    </row>
    <row r="9" spans="1:14" ht="9" customHeight="1">
      <c r="A9" s="19"/>
      <c r="B9" s="19"/>
      <c r="C9" s="20"/>
      <c r="D9" s="20"/>
      <c r="E9" s="19"/>
      <c r="F9" s="19"/>
      <c r="G9" s="19"/>
      <c r="H9" s="19"/>
      <c r="I9" s="21"/>
      <c r="N9" s="22"/>
    </row>
    <row r="10" spans="1:28" ht="19.5" customHeight="1">
      <c r="A10" s="62">
        <v>1</v>
      </c>
      <c r="B10" s="45">
        <f>data!A18</f>
        <v>41</v>
      </c>
      <c r="C10" s="84" t="str">
        <f>data!B18</f>
        <v>MAISEL Jana</v>
      </c>
      <c r="D10" s="79" t="str">
        <f>data!C18</f>
        <v>GER</v>
      </c>
      <c r="E10" s="80">
        <f>results!D17+results!G17+results!H17+results!I17+results!K17</f>
        <v>494.905</v>
      </c>
      <c r="F10" s="74">
        <f>results!L17</f>
        <v>90</v>
      </c>
      <c r="G10" s="80">
        <f>results!N17</f>
        <v>132.075</v>
      </c>
      <c r="H10" s="80">
        <f>SUM(E10:G10)</f>
        <v>716.98</v>
      </c>
      <c r="I10" s="25"/>
      <c r="N10" s="26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9.5" customHeight="1">
      <c r="A11" s="62">
        <v>2</v>
      </c>
      <c r="B11" s="45">
        <f>data!A15</f>
        <v>28</v>
      </c>
      <c r="C11" s="84" t="str">
        <f>data!B15</f>
        <v>ERNST Kathrin</v>
      </c>
      <c r="D11" s="79" t="str">
        <f>data!C15</f>
        <v>GER</v>
      </c>
      <c r="E11" s="80">
        <f>results!D14+results!G14+results!H14+results!I14+results!K14</f>
        <v>476.58500000000004</v>
      </c>
      <c r="F11" s="74">
        <f>results!L14</f>
        <v>75</v>
      </c>
      <c r="G11" s="80">
        <f>results!N14</f>
        <v>130.32</v>
      </c>
      <c r="H11" s="80">
        <f>SUM(E11:G11)</f>
        <v>681.905</v>
      </c>
      <c r="I11" s="25"/>
      <c r="N11" s="26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9.5" customHeight="1">
      <c r="A12" s="62">
        <v>3</v>
      </c>
      <c r="B12" s="45">
        <f>data!A17</f>
        <v>30</v>
      </c>
      <c r="C12" s="84" t="str">
        <f>data!B17</f>
        <v>MIKOVA Barbora</v>
      </c>
      <c r="D12" s="79" t="str">
        <f>data!C17</f>
        <v>CZE</v>
      </c>
      <c r="E12" s="80">
        <f>results!D16+results!G16+results!H16+results!I16+results!K16</f>
        <v>475.505</v>
      </c>
      <c r="F12" s="74">
        <f>results!L16</f>
        <v>80</v>
      </c>
      <c r="G12" s="80">
        <f>results!N16</f>
        <v>113.83500000000001</v>
      </c>
      <c r="H12" s="80">
        <f>SUM(E12:G12)</f>
        <v>669.34</v>
      </c>
      <c r="I12" s="25"/>
      <c r="N12" s="26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3.5" customHeight="1">
      <c r="A13" s="62">
        <v>4</v>
      </c>
      <c r="B13" s="45">
        <f>data!A13</f>
        <v>15</v>
      </c>
      <c r="C13" s="56" t="str">
        <f>data!B13</f>
        <v>HAVELKOVA Tereza</v>
      </c>
      <c r="D13" s="45" t="str">
        <f>data!C13</f>
        <v>CZE</v>
      </c>
      <c r="E13" s="54">
        <f>results!D12+results!G12+results!H12+results!I12+results!K12</f>
        <v>471.27</v>
      </c>
      <c r="F13" s="23">
        <f>results!L12</f>
        <v>70</v>
      </c>
      <c r="G13" s="54">
        <f>results!N12</f>
        <v>119.10000000000001</v>
      </c>
      <c r="H13" s="54">
        <f>SUM(E13:G13)</f>
        <v>660.37</v>
      </c>
      <c r="I13" s="25"/>
      <c r="N13" s="26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3.5" customHeight="1">
      <c r="A14" s="62">
        <v>5</v>
      </c>
      <c r="B14" s="45">
        <f>data!A24</f>
        <v>58</v>
      </c>
      <c r="C14" s="56" t="str">
        <f>data!B24</f>
        <v>KUZA Magdalena</v>
      </c>
      <c r="D14" s="45" t="str">
        <f>data!C24</f>
        <v>POL</v>
      </c>
      <c r="E14" s="54">
        <f>results!D23+results!G23+results!H23+results!I23+results!K23</f>
        <v>435.065</v>
      </c>
      <c r="F14" s="23">
        <f>results!L23</f>
        <v>85</v>
      </c>
      <c r="G14" s="54">
        <f>results!N23</f>
        <v>130.92000000000002</v>
      </c>
      <c r="H14" s="54">
        <f>SUM(E14:G14)</f>
        <v>650.9850000000001</v>
      </c>
      <c r="I14" s="25"/>
      <c r="N14" s="26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3.5" customHeight="1">
      <c r="A15" s="62">
        <v>6</v>
      </c>
      <c r="B15" s="45">
        <f>data!A9</f>
        <v>11</v>
      </c>
      <c r="C15" s="56" t="str">
        <f>data!B9</f>
        <v>KLAEUSLER Alena</v>
      </c>
      <c r="D15" s="45" t="str">
        <f>data!C9</f>
        <v>AUT</v>
      </c>
      <c r="E15" s="54">
        <f>results!D8+results!G8+results!H8+results!I8+results!K8</f>
        <v>467.14</v>
      </c>
      <c r="F15" s="23">
        <f>results!L8</f>
        <v>60</v>
      </c>
      <c r="G15" s="54">
        <f>results!N8</f>
        <v>123.27000000000001</v>
      </c>
      <c r="H15" s="54">
        <f>SUM(E15:G15)</f>
        <v>650.41</v>
      </c>
      <c r="I15" s="25"/>
      <c r="N15" s="26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3.5" customHeight="1">
      <c r="A16" s="62">
        <v>7</v>
      </c>
      <c r="B16" s="45">
        <f>data!A21</f>
        <v>44</v>
      </c>
      <c r="C16" s="56" t="str">
        <f>data!B21</f>
        <v>DURWALD Sabrina</v>
      </c>
      <c r="D16" s="45" t="str">
        <f>data!C21</f>
        <v>GER</v>
      </c>
      <c r="E16" s="54">
        <f>results!D20+results!G20+results!H20+results!I20+results!K20</f>
        <v>464.58000000000004</v>
      </c>
      <c r="F16" s="23">
        <f>results!L20</f>
        <v>40</v>
      </c>
      <c r="G16" s="54">
        <f>results!N20</f>
        <v>139.47</v>
      </c>
      <c r="H16" s="54">
        <f>SUM(E16:G16)</f>
        <v>644.0500000000001</v>
      </c>
      <c r="I16" s="25"/>
      <c r="N16" s="26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ht="13.5" customHeight="1">
      <c r="A17" s="62">
        <v>8</v>
      </c>
      <c r="B17" s="45">
        <f>data!A12</f>
        <v>14</v>
      </c>
      <c r="C17" s="56" t="str">
        <f>data!B12</f>
        <v>PECYNA Natalia</v>
      </c>
      <c r="D17" s="45" t="str">
        <f>data!C12</f>
        <v>POL</v>
      </c>
      <c r="E17" s="54">
        <f>results!D11+results!G11+results!H11+results!I11+results!K11</f>
        <v>416.40999999999997</v>
      </c>
      <c r="F17" s="23">
        <f>results!L11</f>
        <v>85</v>
      </c>
      <c r="G17" s="54">
        <f>results!N11</f>
        <v>116.34</v>
      </c>
      <c r="H17" s="54">
        <f>SUM(E17:G17)</f>
        <v>617.75</v>
      </c>
      <c r="I17" s="25"/>
      <c r="N17" s="26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ht="13.5" customHeight="1">
      <c r="A18" s="62">
        <v>9</v>
      </c>
      <c r="B18" s="45">
        <f>data!A11</f>
        <v>13</v>
      </c>
      <c r="C18" s="56" t="str">
        <f>data!B11</f>
        <v>BRONCKOVA Jana</v>
      </c>
      <c r="D18" s="45" t="str">
        <f>data!C11</f>
        <v>CZE</v>
      </c>
      <c r="E18" s="54">
        <f>results!D10+results!G10+results!H10+results!I10+results!K10</f>
        <v>452.56</v>
      </c>
      <c r="F18" s="23">
        <f>results!L10</f>
        <v>55</v>
      </c>
      <c r="G18" s="54">
        <f>results!N10</f>
        <v>104.22</v>
      </c>
      <c r="H18" s="54">
        <f>SUM(E18:G18)</f>
        <v>611.78</v>
      </c>
      <c r="I18" s="25"/>
      <c r="N18" s="26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3.5" customHeight="1">
      <c r="A19" s="62">
        <v>10</v>
      </c>
      <c r="B19" s="45">
        <f>data!A10</f>
        <v>12</v>
      </c>
      <c r="C19" s="56" t="str">
        <f>data!B10</f>
        <v>KRZYŻANOWSKA Paulina</v>
      </c>
      <c r="D19" s="45" t="str">
        <f>data!C10</f>
        <v>POL</v>
      </c>
      <c r="E19" s="54">
        <f>results!D9+results!G9+results!H9+results!I9+results!K9</f>
        <v>428.14000000000004</v>
      </c>
      <c r="F19" s="23">
        <f>results!L9</f>
        <v>55</v>
      </c>
      <c r="G19" s="54">
        <f>results!N9</f>
        <v>113.69999999999999</v>
      </c>
      <c r="H19" s="54">
        <f>SUM(E19:G19)</f>
        <v>596.84</v>
      </c>
      <c r="I19" s="25"/>
      <c r="N19" s="26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9" ht="13.5" customHeight="1">
      <c r="A20" s="62">
        <v>11</v>
      </c>
      <c r="B20" s="45">
        <f>data!A22</f>
        <v>45</v>
      </c>
      <c r="C20" s="56" t="str">
        <f>data!B22</f>
        <v>WARNTORP Mona</v>
      </c>
      <c r="D20" s="45" t="str">
        <f>data!C22</f>
        <v>SWE</v>
      </c>
      <c r="E20" s="54">
        <f>results!D21+results!G21+results!H21+results!I21+results!K21</f>
        <v>410.37</v>
      </c>
      <c r="F20" s="23">
        <f>results!L21</f>
        <v>45</v>
      </c>
      <c r="G20" s="54">
        <f>results!N21</f>
        <v>0</v>
      </c>
      <c r="H20" s="54">
        <f>SUM(E20:G20)</f>
        <v>455.37</v>
      </c>
      <c r="I20" s="25"/>
    </row>
    <row r="21" spans="1:9" ht="13.5" customHeight="1">
      <c r="A21" s="62">
        <v>18</v>
      </c>
      <c r="B21" s="45">
        <f>data!A25</f>
        <v>59</v>
      </c>
      <c r="C21" s="56" t="str">
        <f>data!B25</f>
        <v>PETERS Pamela</v>
      </c>
      <c r="D21" s="45" t="str">
        <f>data!C25</f>
        <v>USA</v>
      </c>
      <c r="E21" s="54">
        <f>results!D24+results!G24+results!H24+results!I24+results!K24</f>
        <v>226.13</v>
      </c>
      <c r="F21" s="23">
        <f>results!L24</f>
        <v>60</v>
      </c>
      <c r="G21" s="54">
        <f>results!N24</f>
        <v>0</v>
      </c>
      <c r="H21" s="54">
        <f>SUM(E21:G21)</f>
        <v>286.13</v>
      </c>
      <c r="I21" s="28"/>
    </row>
    <row r="22" spans="2:8" ht="10.5" customHeight="1">
      <c r="B22" s="32"/>
      <c r="G22" s="32"/>
      <c r="H22" s="38"/>
    </row>
    <row r="23" spans="2:8" ht="10.5" customHeight="1">
      <c r="B23" s="33" t="s">
        <v>35</v>
      </c>
      <c r="C23" s="33"/>
      <c r="G23" s="111" t="s">
        <v>36</v>
      </c>
      <c r="H23" s="111"/>
    </row>
    <row r="24" spans="2:8" ht="10.5" customHeight="1">
      <c r="B24" s="40" t="s">
        <v>37</v>
      </c>
      <c r="C24" s="37"/>
      <c r="G24" s="110" t="s">
        <v>107</v>
      </c>
      <c r="H24" s="110"/>
    </row>
    <row r="25" ht="10.5" customHeight="1"/>
    <row r="26" spans="3:8" ht="10.5" customHeight="1">
      <c r="C26" s="32"/>
      <c r="H26" s="32"/>
    </row>
    <row r="27" spans="3:8" ht="10.5" customHeight="1">
      <c r="C27" s="40"/>
      <c r="H27" s="35"/>
    </row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</sheetData>
  <sheetProtection password="DB3B" sheet="1" objects="1" scenarios="1"/>
  <mergeCells count="7">
    <mergeCell ref="G23:H23"/>
    <mergeCell ref="G24:H24"/>
    <mergeCell ref="E5:H5"/>
    <mergeCell ref="B1:H1"/>
    <mergeCell ref="A6:E6"/>
    <mergeCell ref="A2:H2"/>
    <mergeCell ref="A3:H3"/>
  </mergeCells>
  <conditionalFormatting sqref="H10:H21">
    <cfRule type="cellIs" priority="1" dxfId="2" operator="greaterThanOrEqual" stopIfTrue="1">
      <formula>748.31</formula>
    </cfRule>
  </conditionalFormatting>
  <printOptions/>
  <pageMargins left="1.1811023622047245" right="0.1968503937007874" top="0.7874015748031497" bottom="0.7874015748031497" header="0.5118110236220472" footer="0.5118110236220472"/>
  <pageSetup fitToHeight="2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03211"/>
  <dimension ref="A1:AA133"/>
  <sheetViews>
    <sheetView workbookViewId="0" topLeftCell="A1">
      <selection activeCell="F12" sqref="F12"/>
    </sheetView>
  </sheetViews>
  <sheetFormatPr defaultColWidth="9.00390625" defaultRowHeight="12.75"/>
  <cols>
    <col min="1" max="1" width="5.75390625" style="0" customWidth="1"/>
    <col min="2" max="2" width="7.375" style="0" customWidth="1"/>
    <col min="3" max="3" width="23.75390625" style="0" customWidth="1"/>
    <col min="4" max="4" width="10.75390625" style="0" customWidth="1"/>
    <col min="5" max="5" width="23.75390625" style="0" customWidth="1"/>
    <col min="6" max="6" width="10.75390625" style="0" customWidth="1"/>
    <col min="7" max="7" width="11.75390625" style="0" customWidth="1"/>
    <col min="8" max="8" width="5.75390625" style="0" hidden="1" customWidth="1"/>
    <col min="9" max="9" width="7.875" style="0" hidden="1" customWidth="1"/>
    <col min="10" max="13" width="6.75390625" style="0" customWidth="1"/>
    <col min="14" max="14" width="14.875" style="0" bestFit="1" customWidth="1"/>
  </cols>
  <sheetData>
    <row r="1" spans="2:7" ht="15" customHeight="1">
      <c r="B1" s="92"/>
      <c r="C1" s="92"/>
      <c r="D1" s="92"/>
      <c r="E1" s="92"/>
      <c r="F1" s="92"/>
      <c r="G1" s="92"/>
    </row>
    <row r="2" spans="1:9" ht="12" customHeight="1">
      <c r="A2" s="108" t="s">
        <v>94</v>
      </c>
      <c r="B2" s="108"/>
      <c r="C2" s="108"/>
      <c r="D2" s="108"/>
      <c r="E2" s="108"/>
      <c r="F2" s="108"/>
      <c r="G2" s="108"/>
      <c r="H2" s="59"/>
      <c r="I2" s="59"/>
    </row>
    <row r="3" spans="1:9" ht="12" customHeight="1">
      <c r="A3" s="94" t="s">
        <v>92</v>
      </c>
      <c r="B3" s="94"/>
      <c r="C3" s="94"/>
      <c r="D3" s="94"/>
      <c r="E3" s="94"/>
      <c r="F3" s="94"/>
      <c r="G3" s="94"/>
      <c r="H3" s="58"/>
      <c r="I3" s="58"/>
    </row>
    <row r="4" spans="2:9" ht="18" customHeight="1">
      <c r="B4" s="1"/>
      <c r="C4" s="109"/>
      <c r="D4" s="109"/>
      <c r="E4" s="109"/>
      <c r="F4" s="109"/>
      <c r="G4" s="109"/>
      <c r="H4" s="15"/>
      <c r="I4" s="15"/>
    </row>
    <row r="5" spans="1:9" ht="18" customHeight="1">
      <c r="A5" s="109" t="s">
        <v>103</v>
      </c>
      <c r="B5" s="109"/>
      <c r="C5" s="109"/>
      <c r="D5" s="109"/>
      <c r="E5" s="109"/>
      <c r="F5" s="109"/>
      <c r="G5" s="109"/>
      <c r="H5" s="14"/>
      <c r="I5" s="14"/>
    </row>
    <row r="6" spans="2:9" ht="13.5" customHeight="1">
      <c r="B6" s="53"/>
      <c r="C6" s="53"/>
      <c r="D6" s="53"/>
      <c r="E6" s="53"/>
      <c r="F6" s="53"/>
      <c r="G6" s="53"/>
      <c r="H6" s="14"/>
      <c r="I6" s="14"/>
    </row>
    <row r="7" spans="1:8" ht="24" customHeight="1">
      <c r="A7" s="17" t="s">
        <v>44</v>
      </c>
      <c r="B7" s="17" t="s">
        <v>54</v>
      </c>
      <c r="C7" s="47" t="s">
        <v>96</v>
      </c>
      <c r="D7" s="47" t="s">
        <v>45</v>
      </c>
      <c r="E7" s="47" t="s">
        <v>97</v>
      </c>
      <c r="F7" s="47" t="s">
        <v>45</v>
      </c>
      <c r="G7" s="17" t="s">
        <v>55</v>
      </c>
      <c r="H7" s="18"/>
    </row>
    <row r="8" spans="1:13" ht="9" customHeight="1">
      <c r="A8" s="19"/>
      <c r="B8" s="19"/>
      <c r="C8" s="19"/>
      <c r="D8" s="19"/>
      <c r="E8" s="19"/>
      <c r="F8" s="19"/>
      <c r="G8" s="19"/>
      <c r="H8" s="21"/>
      <c r="M8" s="22"/>
    </row>
    <row r="9" spans="1:27" ht="25.5" customHeight="1">
      <c r="A9" s="62"/>
      <c r="B9" s="45" t="str">
        <f>data!C13</f>
        <v>CZE</v>
      </c>
      <c r="C9" s="67" t="str">
        <f>data!B13</f>
        <v>HAVELKOVA Tereza</v>
      </c>
      <c r="D9" s="54">
        <f>'1-5l'!J13</f>
        <v>467.14</v>
      </c>
      <c r="E9" s="67" t="str">
        <f>data!B17</f>
        <v>MIKOVA Barbora</v>
      </c>
      <c r="F9" s="54">
        <f>'1-5l'!J17</f>
        <v>431.57</v>
      </c>
      <c r="G9" s="54">
        <f>SUM('1-5l'!J13,'1-5l'!J17)</f>
        <v>898.71</v>
      </c>
      <c r="H9" s="25"/>
      <c r="M9" s="26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ht="25.5" customHeight="1">
      <c r="A10" s="62"/>
      <c r="B10" s="45" t="str">
        <f>data!C18</f>
        <v>GER</v>
      </c>
      <c r="C10" s="67" t="str">
        <f>data!B18</f>
        <v>MAISEL Jana</v>
      </c>
      <c r="D10" s="54">
        <f>'1-5l'!J18</f>
        <v>428.14000000000004</v>
      </c>
      <c r="E10" s="67" t="str">
        <f>data!B21</f>
        <v>DURWALD Sabrina</v>
      </c>
      <c r="F10" s="54">
        <f>'1-5l'!J21</f>
        <v>398.08000000000004</v>
      </c>
      <c r="G10" s="54">
        <f>SUM('1-5l'!J18,'1-5l'!J21)</f>
        <v>826.22</v>
      </c>
      <c r="H10" s="25"/>
      <c r="M10" s="2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25.5" customHeight="1">
      <c r="A11" s="62"/>
      <c r="B11" s="45" t="str">
        <f>data!C16</f>
        <v>LIT</v>
      </c>
      <c r="C11" s="67" t="str">
        <f>data!B16</f>
        <v>SVIRBUTAVICIUTE Ugne</v>
      </c>
      <c r="D11" s="54">
        <f>'1-5l'!J16</f>
        <v>435.065</v>
      </c>
      <c r="E11" s="67" t="str">
        <f>data!B19</f>
        <v>MIKSTIENE Vilma</v>
      </c>
      <c r="F11" s="54">
        <f>'1-5l'!J19</f>
        <v>416.40999999999997</v>
      </c>
      <c r="G11" s="54">
        <f>SUM('1-5l'!J16,'1-5l'!J19)</f>
        <v>851.4749999999999</v>
      </c>
      <c r="H11" s="25"/>
      <c r="M11" s="26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ht="25.5" customHeight="1">
      <c r="A12" s="62"/>
      <c r="B12" s="45" t="str">
        <f>data!C20</f>
        <v>SVK</v>
      </c>
      <c r="C12" s="67" t="str">
        <f>data!B20</f>
        <v>NEMTHOVA Michaela</v>
      </c>
      <c r="D12" s="54">
        <f>'1-5l'!J20</f>
        <v>410.37</v>
      </c>
      <c r="E12" s="67" t="str">
        <f>data!B23</f>
        <v>JANKOVICOVA Lucia</v>
      </c>
      <c r="F12" s="54">
        <f>'1-5l'!J23</f>
        <v>364.34000000000003</v>
      </c>
      <c r="G12" s="54">
        <f>SUM('1-5l'!J20,'1-5l'!J23)</f>
        <v>774.71</v>
      </c>
      <c r="H12" s="25"/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ht="25.5" customHeight="1">
      <c r="A13" s="62"/>
      <c r="B13" s="45" t="str">
        <f>data!C10</f>
        <v>POL</v>
      </c>
      <c r="C13" s="67" t="str">
        <f>data!B12</f>
        <v>PECYNA Natalia</v>
      </c>
      <c r="D13" s="54">
        <f>'1-5l'!J12</f>
        <v>471.27</v>
      </c>
      <c r="E13" s="67" t="str">
        <f>data!B24</f>
        <v>KUZA Magdalena</v>
      </c>
      <c r="F13" s="54">
        <f>'1-5l'!J24</f>
        <v>343.59</v>
      </c>
      <c r="G13" s="54">
        <f>SUM('1-5l'!J12,'1-5l'!J24)</f>
        <v>814.8599999999999</v>
      </c>
      <c r="H13" s="25"/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ht="25.5" customHeight="1">
      <c r="A14" s="62"/>
      <c r="B14" s="45" t="str">
        <f>data!C22</f>
        <v>SWE</v>
      </c>
      <c r="C14" s="67" t="str">
        <f>data!B22</f>
        <v>WARNTORP Mona</v>
      </c>
      <c r="D14" s="54">
        <f>'1-5l'!J22</f>
        <v>393.01</v>
      </c>
      <c r="E14" s="67" t="str">
        <f>data!B26</f>
        <v>MORILD Linnea</v>
      </c>
      <c r="F14" s="54">
        <f>'1-5l'!J26</f>
        <v>226.13</v>
      </c>
      <c r="G14" s="54">
        <f>SUM('1-5l'!J22,'1-5l'!J26)</f>
        <v>619.14</v>
      </c>
      <c r="H14" s="25"/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8" ht="25.5" customHeight="1">
      <c r="A15" s="62"/>
      <c r="B15" s="45"/>
      <c r="C15" s="54"/>
      <c r="D15" s="54"/>
      <c r="E15" s="54"/>
      <c r="F15" s="54"/>
      <c r="G15" s="54"/>
      <c r="H15" s="29"/>
    </row>
    <row r="16" spans="2:8" ht="13.5" customHeight="1">
      <c r="B16" s="33" t="s">
        <v>35</v>
      </c>
      <c r="C16" s="45"/>
      <c r="D16" s="45"/>
      <c r="E16" s="36"/>
      <c r="F16" s="111" t="s">
        <v>36</v>
      </c>
      <c r="G16" s="111"/>
      <c r="H16" s="36"/>
    </row>
    <row r="17" spans="2:8" ht="13.5" customHeight="1">
      <c r="B17" s="40" t="s">
        <v>37</v>
      </c>
      <c r="C17" s="45"/>
      <c r="D17" s="45"/>
      <c r="E17" s="35"/>
      <c r="F17" s="110" t="s">
        <v>107</v>
      </c>
      <c r="G17" s="110"/>
      <c r="H17" s="35"/>
    </row>
    <row r="18" spans="2:8" ht="13.5" customHeight="1">
      <c r="B18" s="45"/>
      <c r="C18" s="45"/>
      <c r="D18" s="45"/>
      <c r="E18" s="24"/>
      <c r="F18" s="24"/>
      <c r="G18" s="54"/>
      <c r="H18" s="29"/>
    </row>
    <row r="19" spans="2:8" ht="13.5" customHeight="1">
      <c r="B19" s="45"/>
      <c r="C19" s="45"/>
      <c r="D19" s="45"/>
      <c r="E19" s="24"/>
      <c r="F19" s="24"/>
      <c r="G19" s="54"/>
      <c r="H19" s="29"/>
    </row>
    <row r="20" spans="2:8" ht="13.5" customHeight="1">
      <c r="B20" s="45"/>
      <c r="C20" s="45"/>
      <c r="D20" s="45"/>
      <c r="E20" s="24"/>
      <c r="F20" s="24"/>
      <c r="G20" s="54"/>
      <c r="H20" s="29"/>
    </row>
    <row r="21" spans="2:8" ht="13.5" customHeight="1">
      <c r="B21" s="45"/>
      <c r="C21" s="45"/>
      <c r="D21" s="45"/>
      <c r="E21" s="24"/>
      <c r="F21" s="24"/>
      <c r="G21" s="54"/>
      <c r="H21" s="29"/>
    </row>
    <row r="22" spans="2:8" ht="13.5" customHeight="1">
      <c r="B22" s="45"/>
      <c r="C22" s="45"/>
      <c r="D22" s="45"/>
      <c r="E22" s="24"/>
      <c r="F22" s="24"/>
      <c r="G22" s="54"/>
      <c r="H22" s="29"/>
    </row>
    <row r="23" spans="2:8" ht="13.5" customHeight="1">
      <c r="B23" s="45"/>
      <c r="C23" s="45"/>
      <c r="D23" s="45"/>
      <c r="E23" s="24"/>
      <c r="F23" s="24"/>
      <c r="G23" s="54"/>
      <c r="H23" s="29"/>
    </row>
    <row r="24" spans="2:8" ht="13.5" customHeight="1">
      <c r="B24" s="45"/>
      <c r="C24" s="45"/>
      <c r="D24" s="45"/>
      <c r="E24" s="24"/>
      <c r="F24" s="24"/>
      <c r="G24" s="54"/>
      <c r="H24" s="29"/>
    </row>
    <row r="25" spans="2:8" ht="13.5" customHeight="1">
      <c r="B25" s="45"/>
      <c r="C25" s="45"/>
      <c r="D25" s="45"/>
      <c r="E25" s="24"/>
      <c r="F25" s="24"/>
      <c r="G25" s="54"/>
      <c r="H25" s="29"/>
    </row>
    <row r="26" spans="2:8" ht="13.5" customHeight="1">
      <c r="B26" s="45"/>
      <c r="C26" s="45"/>
      <c r="D26" s="45"/>
      <c r="E26" s="24"/>
      <c r="F26" s="24"/>
      <c r="G26" s="54"/>
      <c r="H26" s="29"/>
    </row>
    <row r="27" spans="2:8" ht="13.5" customHeight="1">
      <c r="B27" s="45"/>
      <c r="C27" s="45"/>
      <c r="D27" s="45"/>
      <c r="E27" s="24"/>
      <c r="F27" s="24"/>
      <c r="G27" s="54"/>
      <c r="H27" s="29"/>
    </row>
    <row r="28" spans="2:8" ht="13.5" customHeight="1">
      <c r="B28" s="45"/>
      <c r="C28" s="45"/>
      <c r="D28" s="45"/>
      <c r="E28" s="24"/>
      <c r="F28" s="24"/>
      <c r="G28" s="54"/>
      <c r="H28" s="29"/>
    </row>
    <row r="29" spans="2:8" ht="13.5" customHeight="1">
      <c r="B29" s="45"/>
      <c r="C29" s="45"/>
      <c r="D29" s="45"/>
      <c r="E29" s="24"/>
      <c r="F29" s="24"/>
      <c r="G29" s="54"/>
      <c r="H29" s="29"/>
    </row>
    <row r="30" spans="2:8" ht="13.5" customHeight="1">
      <c r="B30" s="45"/>
      <c r="C30" s="45"/>
      <c r="D30" s="45"/>
      <c r="E30" s="24"/>
      <c r="F30" s="24"/>
      <c r="G30" s="54"/>
      <c r="H30" s="29"/>
    </row>
    <row r="31" spans="2:8" ht="13.5" customHeight="1">
      <c r="B31" s="45"/>
      <c r="C31" s="45"/>
      <c r="D31" s="45"/>
      <c r="E31" s="24"/>
      <c r="F31" s="24"/>
      <c r="G31" s="54"/>
      <c r="H31" s="29"/>
    </row>
    <row r="32" spans="2:8" ht="13.5" customHeight="1">
      <c r="B32" s="45"/>
      <c r="C32" s="45"/>
      <c r="D32" s="45"/>
      <c r="E32" s="24"/>
      <c r="F32" s="24"/>
      <c r="G32" s="54"/>
      <c r="H32" s="29"/>
    </row>
    <row r="33" spans="2:8" ht="13.5" customHeight="1">
      <c r="B33" s="45"/>
      <c r="C33" s="45"/>
      <c r="D33" s="45"/>
      <c r="E33" s="24"/>
      <c r="F33" s="24"/>
      <c r="G33" s="54"/>
      <c r="H33" s="29"/>
    </row>
    <row r="34" spans="2:8" ht="13.5" customHeight="1">
      <c r="B34" s="45"/>
      <c r="C34" s="45"/>
      <c r="D34" s="45"/>
      <c r="E34" s="24"/>
      <c r="F34" s="24"/>
      <c r="G34" s="54"/>
      <c r="H34" s="29"/>
    </row>
    <row r="35" spans="2:8" ht="13.5" customHeight="1">
      <c r="B35" s="45"/>
      <c r="C35" s="45"/>
      <c r="D35" s="45"/>
      <c r="E35" s="24"/>
      <c r="F35" s="24"/>
      <c r="G35" s="54"/>
      <c r="H35" s="29"/>
    </row>
    <row r="36" spans="2:8" ht="13.5" customHeight="1">
      <c r="B36" s="45"/>
      <c r="C36" s="45"/>
      <c r="D36" s="45"/>
      <c r="E36" s="24"/>
      <c r="F36" s="24"/>
      <c r="G36" s="54"/>
      <c r="H36" s="29"/>
    </row>
    <row r="37" spans="2:8" ht="13.5" customHeight="1">
      <c r="B37" s="45"/>
      <c r="C37" s="45"/>
      <c r="D37" s="45"/>
      <c r="E37" s="24"/>
      <c r="F37" s="24"/>
      <c r="G37" s="54"/>
      <c r="H37" s="29"/>
    </row>
    <row r="38" spans="2:8" ht="13.5" customHeight="1">
      <c r="B38" s="45"/>
      <c r="C38" s="45"/>
      <c r="D38" s="45"/>
      <c r="E38" s="24"/>
      <c r="F38" s="24"/>
      <c r="G38" s="54"/>
      <c r="H38" s="29"/>
    </row>
    <row r="39" spans="2:8" ht="13.5" customHeight="1">
      <c r="B39" s="45"/>
      <c r="C39" s="45"/>
      <c r="D39" s="45"/>
      <c r="E39" s="24"/>
      <c r="F39" s="24"/>
      <c r="G39" s="54"/>
      <c r="H39" s="29"/>
    </row>
    <row r="40" spans="2:8" ht="13.5" customHeight="1">
      <c r="B40" s="45"/>
      <c r="C40" s="45"/>
      <c r="D40" s="45"/>
      <c r="E40" s="24"/>
      <c r="F40" s="24"/>
      <c r="G40" s="54"/>
      <c r="H40" s="29"/>
    </row>
    <row r="41" spans="2:8" ht="13.5" customHeight="1">
      <c r="B41" s="45"/>
      <c r="C41" s="45"/>
      <c r="D41" s="45"/>
      <c r="E41" s="24"/>
      <c r="F41" s="24"/>
      <c r="G41" s="54"/>
      <c r="H41" s="29"/>
    </row>
    <row r="42" spans="2:8" ht="13.5" customHeight="1">
      <c r="B42" s="45"/>
      <c r="C42" s="45"/>
      <c r="D42" s="45"/>
      <c r="E42" s="24"/>
      <c r="F42" s="24"/>
      <c r="G42" s="54"/>
      <c r="H42" s="29"/>
    </row>
    <row r="43" spans="2:8" ht="13.5" customHeight="1">
      <c r="B43" s="45"/>
      <c r="C43" s="45"/>
      <c r="D43" s="45"/>
      <c r="E43" s="24"/>
      <c r="F43" s="24"/>
      <c r="G43" s="54"/>
      <c r="H43" s="29"/>
    </row>
    <row r="44" spans="2:8" ht="13.5" customHeight="1">
      <c r="B44" s="45"/>
      <c r="C44" s="45"/>
      <c r="D44" s="45"/>
      <c r="E44" s="24"/>
      <c r="F44" s="24"/>
      <c r="G44" s="54"/>
      <c r="H44" s="29"/>
    </row>
    <row r="45" spans="2:8" ht="13.5" customHeight="1">
      <c r="B45" s="45"/>
      <c r="C45" s="45"/>
      <c r="D45" s="45"/>
      <c r="E45" s="24"/>
      <c r="F45" s="24"/>
      <c r="G45" s="54"/>
      <c r="H45" s="29"/>
    </row>
    <row r="46" spans="2:8" ht="13.5" customHeight="1">
      <c r="B46" s="45"/>
      <c r="C46" s="45"/>
      <c r="D46" s="45"/>
      <c r="E46" s="24"/>
      <c r="F46" s="24"/>
      <c r="G46" s="54"/>
      <c r="H46" s="29"/>
    </row>
    <row r="47" spans="2:8" ht="13.5" customHeight="1">
      <c r="B47" s="45"/>
      <c r="C47" s="45"/>
      <c r="D47" s="45"/>
      <c r="E47" s="24"/>
      <c r="F47" s="24"/>
      <c r="G47" s="54"/>
      <c r="H47" s="29"/>
    </row>
    <row r="48" spans="2:8" ht="13.5" customHeight="1">
      <c r="B48" s="45"/>
      <c r="C48" s="45"/>
      <c r="D48" s="45"/>
      <c r="E48" s="24"/>
      <c r="F48" s="24"/>
      <c r="G48" s="54"/>
      <c r="H48" s="29"/>
    </row>
    <row r="49" spans="2:8" ht="13.5" customHeight="1">
      <c r="B49" s="45"/>
      <c r="C49" s="45"/>
      <c r="D49" s="45"/>
      <c r="E49" s="24"/>
      <c r="F49" s="24"/>
      <c r="G49" s="54"/>
      <c r="H49" s="29"/>
    </row>
    <row r="50" spans="2:8" ht="13.5" customHeight="1">
      <c r="B50" s="45"/>
      <c r="C50" s="45"/>
      <c r="D50" s="45"/>
      <c r="E50" s="24"/>
      <c r="F50" s="24"/>
      <c r="G50" s="54"/>
      <c r="H50" s="29"/>
    </row>
    <row r="51" spans="2:8" ht="13.5" customHeight="1">
      <c r="B51" s="45"/>
      <c r="C51" s="45"/>
      <c r="D51" s="45"/>
      <c r="E51" s="24"/>
      <c r="F51" s="24"/>
      <c r="G51" s="54"/>
      <c r="H51" s="29"/>
    </row>
    <row r="52" spans="2:8" ht="13.5" customHeight="1">
      <c r="B52" s="45"/>
      <c r="C52" s="45"/>
      <c r="D52" s="45"/>
      <c r="E52" s="24"/>
      <c r="F52" s="24"/>
      <c r="G52" s="54"/>
      <c r="H52" s="29"/>
    </row>
    <row r="53" spans="2:8" ht="13.5" customHeight="1">
      <c r="B53" s="45"/>
      <c r="C53" s="45"/>
      <c r="D53" s="45"/>
      <c r="E53" s="24"/>
      <c r="F53" s="24"/>
      <c r="G53" s="54"/>
      <c r="H53" s="29"/>
    </row>
    <row r="54" spans="2:8" ht="13.5" customHeight="1">
      <c r="B54" s="45"/>
      <c r="C54" s="45"/>
      <c r="D54" s="45"/>
      <c r="E54" s="24"/>
      <c r="F54" s="24"/>
      <c r="G54" s="54"/>
      <c r="H54" s="29"/>
    </row>
    <row r="55" spans="2:8" ht="13.5" customHeight="1">
      <c r="B55" s="45"/>
      <c r="C55" s="45"/>
      <c r="D55" s="45"/>
      <c r="E55" s="24"/>
      <c r="F55" s="24"/>
      <c r="G55" s="54"/>
      <c r="H55" s="29"/>
    </row>
    <row r="56" spans="2:8" ht="13.5" customHeight="1">
      <c r="B56" s="45"/>
      <c r="C56" s="45"/>
      <c r="D56" s="45"/>
      <c r="E56" s="24"/>
      <c r="F56" s="24"/>
      <c r="G56" s="54"/>
      <c r="H56" s="29"/>
    </row>
    <row r="57" spans="2:8" ht="13.5" customHeight="1">
      <c r="B57" s="45"/>
      <c r="C57" s="45"/>
      <c r="D57" s="45"/>
      <c r="E57" s="24"/>
      <c r="F57" s="24"/>
      <c r="G57" s="54"/>
      <c r="H57" s="29"/>
    </row>
    <row r="58" spans="2:8" ht="13.5" customHeight="1">
      <c r="B58" s="45"/>
      <c r="C58" s="45"/>
      <c r="D58" s="45"/>
      <c r="E58" s="24"/>
      <c r="F58" s="24"/>
      <c r="G58" s="54"/>
      <c r="H58" s="29"/>
    </row>
    <row r="59" spans="2:8" ht="13.5" customHeight="1">
      <c r="B59" s="45"/>
      <c r="C59" s="45"/>
      <c r="D59" s="45"/>
      <c r="E59" s="24"/>
      <c r="F59" s="24"/>
      <c r="G59" s="54"/>
      <c r="H59" s="29"/>
    </row>
    <row r="60" spans="2:8" ht="13.5" customHeight="1">
      <c r="B60" s="45"/>
      <c r="C60" s="45"/>
      <c r="D60" s="45"/>
      <c r="E60" s="24"/>
      <c r="F60" s="24"/>
      <c r="G60" s="54"/>
      <c r="H60" s="29"/>
    </row>
    <row r="61" spans="2:8" ht="13.5" customHeight="1">
      <c r="B61" s="45"/>
      <c r="C61" s="45"/>
      <c r="D61" s="45"/>
      <c r="E61" s="24"/>
      <c r="F61" s="24"/>
      <c r="G61" s="54"/>
      <c r="H61" s="29"/>
    </row>
    <row r="62" spans="2:8" ht="13.5" customHeight="1">
      <c r="B62" s="45"/>
      <c r="C62" s="45"/>
      <c r="D62" s="45"/>
      <c r="E62" s="24"/>
      <c r="F62" s="24"/>
      <c r="G62" s="54"/>
      <c r="H62" s="29"/>
    </row>
    <row r="63" spans="2:8" ht="13.5" customHeight="1">
      <c r="B63" s="45"/>
      <c r="C63" s="45"/>
      <c r="D63" s="45"/>
      <c r="E63" s="24"/>
      <c r="F63" s="24"/>
      <c r="G63" s="54"/>
      <c r="H63" s="29"/>
    </row>
    <row r="64" spans="2:8" ht="13.5" customHeight="1">
      <c r="B64" s="45"/>
      <c r="C64" s="45"/>
      <c r="D64" s="45"/>
      <c r="E64" s="24"/>
      <c r="F64" s="24"/>
      <c r="G64" s="54"/>
      <c r="H64" s="29"/>
    </row>
    <row r="65" spans="2:8" ht="13.5" customHeight="1">
      <c r="B65" s="45"/>
      <c r="C65" s="45"/>
      <c r="D65" s="45"/>
      <c r="E65" s="24"/>
      <c r="F65" s="24"/>
      <c r="G65" s="54"/>
      <c r="H65" s="29"/>
    </row>
    <row r="66" spans="2:8" ht="13.5" customHeight="1">
      <c r="B66" s="45"/>
      <c r="C66" s="45"/>
      <c r="D66" s="45"/>
      <c r="E66" s="24"/>
      <c r="F66" s="24"/>
      <c r="G66" s="54"/>
      <c r="H66" s="29"/>
    </row>
    <row r="67" spans="2:8" ht="13.5" customHeight="1">
      <c r="B67" s="45"/>
      <c r="C67" s="45"/>
      <c r="D67" s="45"/>
      <c r="E67" s="24"/>
      <c r="F67" s="24"/>
      <c r="G67" s="54"/>
      <c r="H67" s="29"/>
    </row>
    <row r="68" spans="2:8" ht="13.5" customHeight="1">
      <c r="B68" s="45"/>
      <c r="C68" s="45"/>
      <c r="D68" s="45"/>
      <c r="E68" s="24"/>
      <c r="F68" s="24"/>
      <c r="G68" s="54"/>
      <c r="H68" s="29"/>
    </row>
    <row r="69" spans="2:8" ht="13.5" customHeight="1">
      <c r="B69" s="45"/>
      <c r="C69" s="45"/>
      <c r="D69" s="45"/>
      <c r="E69" s="24"/>
      <c r="F69" s="24"/>
      <c r="G69" s="54"/>
      <c r="H69" s="29"/>
    </row>
    <row r="70" spans="2:8" ht="13.5" customHeight="1">
      <c r="B70" s="45"/>
      <c r="C70" s="45"/>
      <c r="D70" s="45"/>
      <c r="E70" s="24"/>
      <c r="F70" s="24"/>
      <c r="G70" s="54"/>
      <c r="H70" s="29"/>
    </row>
    <row r="71" spans="2:8" ht="13.5" customHeight="1">
      <c r="B71" s="45"/>
      <c r="C71" s="45"/>
      <c r="D71" s="45"/>
      <c r="E71" s="24"/>
      <c r="F71" s="24"/>
      <c r="G71" s="54"/>
      <c r="H71" s="29"/>
    </row>
    <row r="72" spans="2:8" ht="13.5" customHeight="1">
      <c r="B72" s="45"/>
      <c r="C72" s="45"/>
      <c r="D72" s="45"/>
      <c r="E72" s="24"/>
      <c r="F72" s="24"/>
      <c r="G72" s="54"/>
      <c r="H72" s="29"/>
    </row>
    <row r="73" spans="2:8" ht="13.5" customHeight="1">
      <c r="B73" s="45"/>
      <c r="C73" s="45"/>
      <c r="D73" s="45"/>
      <c r="E73" s="24"/>
      <c r="F73" s="24"/>
      <c r="G73" s="54"/>
      <c r="H73" s="29"/>
    </row>
    <row r="74" spans="2:8" ht="13.5" customHeight="1">
      <c r="B74" s="45"/>
      <c r="C74" s="45"/>
      <c r="D74" s="45"/>
      <c r="E74" s="24"/>
      <c r="F74" s="24"/>
      <c r="G74" s="54"/>
      <c r="H74" s="29"/>
    </row>
    <row r="75" spans="2:8" ht="13.5" customHeight="1">
      <c r="B75" s="45"/>
      <c r="C75" s="45"/>
      <c r="D75" s="45"/>
      <c r="E75" s="24"/>
      <c r="F75" s="24"/>
      <c r="G75" s="54"/>
      <c r="H75" s="29"/>
    </row>
    <row r="76" spans="2:8" ht="13.5" customHeight="1">
      <c r="B76" s="45"/>
      <c r="C76" s="45"/>
      <c r="D76" s="45"/>
      <c r="E76" s="24"/>
      <c r="F76" s="24"/>
      <c r="G76" s="54"/>
      <c r="H76" s="29"/>
    </row>
    <row r="77" spans="2:8" ht="13.5" customHeight="1">
      <c r="B77" s="45"/>
      <c r="C77" s="45"/>
      <c r="D77" s="45"/>
      <c r="E77" s="24"/>
      <c r="F77" s="24"/>
      <c r="G77" s="54"/>
      <c r="H77" s="29"/>
    </row>
    <row r="78" spans="2:8" ht="13.5" customHeight="1">
      <c r="B78" s="45"/>
      <c r="C78" s="45"/>
      <c r="D78" s="45"/>
      <c r="E78" s="24"/>
      <c r="F78" s="24"/>
      <c r="G78" s="54"/>
      <c r="H78" s="29"/>
    </row>
    <row r="79" spans="2:8" ht="13.5" customHeight="1">
      <c r="B79" s="45"/>
      <c r="C79" s="45"/>
      <c r="D79" s="45"/>
      <c r="E79" s="24"/>
      <c r="F79" s="24"/>
      <c r="G79" s="54"/>
      <c r="H79" s="29"/>
    </row>
    <row r="80" spans="2:8" ht="13.5" customHeight="1">
      <c r="B80" s="45"/>
      <c r="C80" s="45"/>
      <c r="D80" s="45"/>
      <c r="E80" s="24"/>
      <c r="F80" s="24"/>
      <c r="G80" s="54"/>
      <c r="H80" s="29"/>
    </row>
    <row r="81" spans="2:8" ht="13.5" customHeight="1">
      <c r="B81" s="45"/>
      <c r="C81" s="45"/>
      <c r="D81" s="45"/>
      <c r="E81" s="24"/>
      <c r="F81" s="24"/>
      <c r="G81" s="54"/>
      <c r="H81" s="29"/>
    </row>
    <row r="82" spans="2:8" ht="13.5" customHeight="1">
      <c r="B82" s="45"/>
      <c r="C82" s="45"/>
      <c r="D82" s="45"/>
      <c r="E82" s="24"/>
      <c r="F82" s="24"/>
      <c r="G82" s="54"/>
      <c r="H82" s="29"/>
    </row>
    <row r="83" spans="2:8" ht="13.5" customHeight="1">
      <c r="B83" s="45"/>
      <c r="C83" s="45"/>
      <c r="D83" s="45"/>
      <c r="E83" s="24"/>
      <c r="F83" s="24"/>
      <c r="G83" s="54"/>
      <c r="H83" s="29"/>
    </row>
    <row r="84" spans="2:8" ht="13.5" customHeight="1">
      <c r="B84" s="45"/>
      <c r="C84" s="45"/>
      <c r="D84" s="45"/>
      <c r="E84" s="24"/>
      <c r="F84" s="24"/>
      <c r="G84" s="54"/>
      <c r="H84" s="29"/>
    </row>
    <row r="85" spans="2:8" ht="13.5" customHeight="1">
      <c r="B85" s="45"/>
      <c r="C85" s="45"/>
      <c r="D85" s="45"/>
      <c r="E85" s="24"/>
      <c r="F85" s="24"/>
      <c r="G85" s="54"/>
      <c r="H85" s="29"/>
    </row>
    <row r="86" spans="2:8" ht="13.5" customHeight="1">
      <c r="B86" s="45"/>
      <c r="C86" s="45"/>
      <c r="D86" s="45"/>
      <c r="E86" s="24"/>
      <c r="F86" s="24"/>
      <c r="G86" s="54"/>
      <c r="H86" s="29"/>
    </row>
    <row r="87" spans="2:8" ht="13.5" customHeight="1">
      <c r="B87" s="45"/>
      <c r="C87" s="45"/>
      <c r="D87" s="45"/>
      <c r="E87" s="24"/>
      <c r="F87" s="24"/>
      <c r="G87" s="54"/>
      <c r="H87" s="29"/>
    </row>
    <row r="88" spans="2:8" ht="13.5" customHeight="1">
      <c r="B88" s="45"/>
      <c r="C88" s="45"/>
      <c r="D88" s="45"/>
      <c r="E88" s="24"/>
      <c r="F88" s="24"/>
      <c r="G88" s="54"/>
      <c r="H88" s="29"/>
    </row>
    <row r="89" spans="2:8" ht="13.5" customHeight="1">
      <c r="B89" s="45"/>
      <c r="C89" s="45"/>
      <c r="D89" s="45"/>
      <c r="E89" s="24"/>
      <c r="F89" s="24"/>
      <c r="G89" s="54"/>
      <c r="H89" s="29"/>
    </row>
    <row r="90" spans="2:8" ht="13.5" customHeight="1">
      <c r="B90" s="45"/>
      <c r="C90" s="45"/>
      <c r="D90" s="45"/>
      <c r="E90" s="24"/>
      <c r="F90" s="24"/>
      <c r="G90" s="54"/>
      <c r="H90" s="29"/>
    </row>
    <row r="91" spans="2:8" ht="13.5" customHeight="1">
      <c r="B91" s="45"/>
      <c r="C91" s="45"/>
      <c r="D91" s="45"/>
      <c r="E91" s="24"/>
      <c r="F91" s="24"/>
      <c r="G91" s="54"/>
      <c r="H91" s="29"/>
    </row>
    <row r="92" spans="2:8" ht="13.5" customHeight="1">
      <c r="B92" s="45"/>
      <c r="C92" s="45"/>
      <c r="D92" s="45"/>
      <c r="E92" s="24"/>
      <c r="F92" s="24"/>
      <c r="G92" s="54"/>
      <c r="H92" s="29"/>
    </row>
    <row r="93" spans="2:8" ht="13.5" customHeight="1">
      <c r="B93" s="45"/>
      <c r="C93" s="45"/>
      <c r="D93" s="45"/>
      <c r="E93" s="24"/>
      <c r="F93" s="24"/>
      <c r="G93" s="54"/>
      <c r="H93" s="29"/>
    </row>
    <row r="94" spans="2:8" ht="13.5" customHeight="1">
      <c r="B94" s="45"/>
      <c r="C94" s="45"/>
      <c r="D94" s="45"/>
      <c r="E94" s="24"/>
      <c r="F94" s="24"/>
      <c r="G94" s="54"/>
      <c r="H94" s="29"/>
    </row>
    <row r="95" spans="2:8" ht="13.5" customHeight="1">
      <c r="B95" s="45"/>
      <c r="C95" s="45"/>
      <c r="D95" s="45"/>
      <c r="E95" s="24"/>
      <c r="F95" s="24"/>
      <c r="G95" s="54"/>
      <c r="H95" s="29"/>
    </row>
    <row r="96" spans="2:8" ht="13.5" customHeight="1">
      <c r="B96" s="45"/>
      <c r="C96" s="45"/>
      <c r="D96" s="45"/>
      <c r="E96" s="24"/>
      <c r="F96" s="24"/>
      <c r="G96" s="54"/>
      <c r="H96" s="29"/>
    </row>
    <row r="97" spans="2:8" ht="13.5" customHeight="1">
      <c r="B97" s="45"/>
      <c r="C97" s="45"/>
      <c r="D97" s="45"/>
      <c r="E97" s="24"/>
      <c r="F97" s="24"/>
      <c r="G97" s="54"/>
      <c r="H97" s="29"/>
    </row>
    <row r="98" spans="2:8" ht="13.5" customHeight="1">
      <c r="B98" s="45"/>
      <c r="C98" s="45"/>
      <c r="D98" s="45"/>
      <c r="E98" s="24"/>
      <c r="F98" s="24"/>
      <c r="G98" s="54"/>
      <c r="H98" s="29"/>
    </row>
    <row r="99" spans="2:8" ht="13.5" customHeight="1">
      <c r="B99" s="45"/>
      <c r="C99" s="45"/>
      <c r="D99" s="45"/>
      <c r="E99" s="24"/>
      <c r="F99" s="24"/>
      <c r="G99" s="54"/>
      <c r="H99" s="29"/>
    </row>
    <row r="100" spans="2:8" ht="13.5" customHeight="1">
      <c r="B100" s="45"/>
      <c r="C100" s="45"/>
      <c r="D100" s="45"/>
      <c r="E100" s="24"/>
      <c r="F100" s="24"/>
      <c r="G100" s="54"/>
      <c r="H100" s="29"/>
    </row>
    <row r="101" spans="2:8" ht="13.5" customHeight="1">
      <c r="B101" s="45"/>
      <c r="C101" s="45"/>
      <c r="D101" s="45"/>
      <c r="E101" s="24"/>
      <c r="F101" s="24"/>
      <c r="G101" s="54"/>
      <c r="H101" s="29"/>
    </row>
    <row r="102" spans="2:8" ht="13.5" customHeight="1">
      <c r="B102" s="45"/>
      <c r="C102" s="45"/>
      <c r="D102" s="45"/>
      <c r="E102" s="24"/>
      <c r="F102" s="24"/>
      <c r="G102" s="54"/>
      <c r="H102" s="29"/>
    </row>
    <row r="103" spans="2:8" ht="13.5" customHeight="1">
      <c r="B103" s="45"/>
      <c r="C103" s="45"/>
      <c r="D103" s="45"/>
      <c r="E103" s="24"/>
      <c r="F103" s="24"/>
      <c r="G103" s="54"/>
      <c r="H103" s="29"/>
    </row>
    <row r="104" spans="2:8" ht="13.5" customHeight="1">
      <c r="B104" s="45"/>
      <c r="C104" s="45"/>
      <c r="D104" s="45"/>
      <c r="E104" s="24"/>
      <c r="F104" s="24"/>
      <c r="G104" s="54"/>
      <c r="H104" s="29"/>
    </row>
    <row r="105" spans="2:8" ht="13.5" customHeight="1">
      <c r="B105" s="45"/>
      <c r="C105" s="45"/>
      <c r="D105" s="45"/>
      <c r="E105" s="24"/>
      <c r="F105" s="24"/>
      <c r="G105" s="54"/>
      <c r="H105" s="29"/>
    </row>
    <row r="106" spans="2:8" ht="13.5" customHeight="1">
      <c r="B106" s="45"/>
      <c r="C106" s="45"/>
      <c r="D106" s="45"/>
      <c r="E106" s="24"/>
      <c r="F106" s="24"/>
      <c r="G106" s="54"/>
      <c r="H106" s="29"/>
    </row>
    <row r="107" spans="2:8" ht="13.5" customHeight="1">
      <c r="B107" s="45"/>
      <c r="C107" s="45"/>
      <c r="D107" s="45"/>
      <c r="E107" s="24"/>
      <c r="F107" s="24"/>
      <c r="G107" s="54"/>
      <c r="H107" s="29"/>
    </row>
    <row r="108" spans="2:8" ht="13.5" customHeight="1">
      <c r="B108" s="45"/>
      <c r="C108" s="45"/>
      <c r="D108" s="45"/>
      <c r="E108" s="24"/>
      <c r="F108" s="24"/>
      <c r="G108" s="54"/>
      <c r="H108" s="29"/>
    </row>
    <row r="109" spans="2:8" ht="13.5" customHeight="1">
      <c r="B109" s="45"/>
      <c r="C109" s="45"/>
      <c r="D109" s="45"/>
      <c r="E109" s="24"/>
      <c r="F109" s="24"/>
      <c r="G109" s="54"/>
      <c r="H109" s="29"/>
    </row>
    <row r="110" spans="2:8" ht="13.5" customHeight="1">
      <c r="B110" s="45"/>
      <c r="C110" s="45"/>
      <c r="D110" s="45"/>
      <c r="E110" s="24"/>
      <c r="F110" s="24"/>
      <c r="G110" s="54"/>
      <c r="H110" s="29"/>
    </row>
    <row r="111" spans="2:8" ht="13.5" customHeight="1">
      <c r="B111" s="45"/>
      <c r="C111" s="45"/>
      <c r="D111" s="45"/>
      <c r="E111" s="24"/>
      <c r="F111" s="24"/>
      <c r="G111" s="54"/>
      <c r="H111" s="29"/>
    </row>
    <row r="112" spans="2:8" ht="13.5" customHeight="1">
      <c r="B112" s="45"/>
      <c r="C112" s="45"/>
      <c r="D112" s="45"/>
      <c r="E112" s="24"/>
      <c r="F112" s="24"/>
      <c r="G112" s="54"/>
      <c r="H112" s="29"/>
    </row>
    <row r="113" spans="2:8" ht="13.5" customHeight="1">
      <c r="B113" s="45"/>
      <c r="C113" s="45"/>
      <c r="D113" s="45"/>
      <c r="E113" s="24"/>
      <c r="F113" s="24"/>
      <c r="G113" s="54"/>
      <c r="H113" s="29"/>
    </row>
    <row r="114" spans="2:8" ht="13.5" customHeight="1">
      <c r="B114" s="45"/>
      <c r="C114" s="45"/>
      <c r="D114" s="45"/>
      <c r="E114" s="24"/>
      <c r="F114" s="24"/>
      <c r="G114" s="54"/>
      <c r="H114" s="29"/>
    </row>
    <row r="115" spans="2:8" ht="13.5" customHeight="1">
      <c r="B115" s="45"/>
      <c r="C115" s="45"/>
      <c r="D115" s="45"/>
      <c r="E115" s="24"/>
      <c r="F115" s="24"/>
      <c r="G115" s="54"/>
      <c r="H115" s="29"/>
    </row>
    <row r="116" spans="2:8" ht="13.5" customHeight="1">
      <c r="B116" s="45"/>
      <c r="C116" s="45"/>
      <c r="D116" s="45"/>
      <c r="E116" s="24"/>
      <c r="F116" s="24"/>
      <c r="G116" s="54"/>
      <c r="H116" s="29"/>
    </row>
    <row r="117" spans="2:8" ht="13.5" customHeight="1">
      <c r="B117" s="45"/>
      <c r="C117" s="45"/>
      <c r="D117" s="45"/>
      <c r="E117" s="24"/>
      <c r="F117" s="24"/>
      <c r="G117" s="54"/>
      <c r="H117" s="29"/>
    </row>
    <row r="118" spans="2:8" ht="13.5" customHeight="1">
      <c r="B118" s="45"/>
      <c r="C118" s="45"/>
      <c r="D118" s="45"/>
      <c r="E118" s="24"/>
      <c r="F118" s="24"/>
      <c r="G118" s="54"/>
      <c r="H118" s="29"/>
    </row>
    <row r="119" spans="2:8" ht="13.5" customHeight="1">
      <c r="B119" s="45"/>
      <c r="C119" s="45"/>
      <c r="D119" s="45"/>
      <c r="E119" s="24"/>
      <c r="F119" s="24"/>
      <c r="G119" s="54"/>
      <c r="H119" s="29"/>
    </row>
    <row r="120" spans="2:8" ht="13.5" customHeight="1">
      <c r="B120" s="45"/>
      <c r="C120" s="45"/>
      <c r="D120" s="45"/>
      <c r="E120" s="24"/>
      <c r="F120" s="24"/>
      <c r="G120" s="54"/>
      <c r="H120" s="29"/>
    </row>
    <row r="121" spans="2:8" ht="13.5" customHeight="1">
      <c r="B121" s="45"/>
      <c r="C121" s="45"/>
      <c r="D121" s="45"/>
      <c r="E121" s="24"/>
      <c r="F121" s="24"/>
      <c r="G121" s="54"/>
      <c r="H121" s="29"/>
    </row>
    <row r="122" spans="2:8" ht="13.5" customHeight="1">
      <c r="B122" s="45"/>
      <c r="C122" s="45"/>
      <c r="D122" s="45"/>
      <c r="E122" s="24"/>
      <c r="F122" s="24"/>
      <c r="G122" s="54"/>
      <c r="H122" s="29"/>
    </row>
    <row r="123" spans="2:8" ht="13.5" customHeight="1">
      <c r="B123" s="45"/>
      <c r="C123" s="45"/>
      <c r="D123" s="45"/>
      <c r="E123" s="24"/>
      <c r="F123" s="24"/>
      <c r="G123" s="54"/>
      <c r="H123" s="29"/>
    </row>
    <row r="124" spans="2:8" ht="13.5" customHeight="1">
      <c r="B124" s="45"/>
      <c r="C124" s="45"/>
      <c r="D124" s="45"/>
      <c r="E124" s="24"/>
      <c r="F124" s="24"/>
      <c r="G124" s="54"/>
      <c r="H124" s="29"/>
    </row>
    <row r="125" spans="2:8" ht="13.5" customHeight="1">
      <c r="B125" s="45"/>
      <c r="C125" s="45"/>
      <c r="D125" s="45"/>
      <c r="E125" s="24"/>
      <c r="F125" s="24"/>
      <c r="G125" s="54"/>
      <c r="H125" s="29"/>
    </row>
    <row r="126" spans="2:8" ht="13.5" customHeight="1">
      <c r="B126" s="45"/>
      <c r="C126" s="45"/>
      <c r="D126" s="45"/>
      <c r="E126" s="24"/>
      <c r="F126" s="24"/>
      <c r="G126" s="54"/>
      <c r="H126" s="29"/>
    </row>
    <row r="127" spans="2:8" ht="13.5" customHeight="1">
      <c r="B127" s="30"/>
      <c r="C127" s="30"/>
      <c r="D127" s="30"/>
      <c r="E127" s="31"/>
      <c r="F127" s="31"/>
      <c r="G127" s="55"/>
      <c r="H127" s="29"/>
    </row>
    <row r="128" spans="2:7" ht="10.5" customHeight="1">
      <c r="B128" s="32"/>
      <c r="G128" s="38"/>
    </row>
    <row r="129" spans="2:7" ht="10.5" customHeight="1">
      <c r="B129" s="33"/>
      <c r="G129" s="36"/>
    </row>
    <row r="130" spans="2:7" ht="10.5" customHeight="1">
      <c r="B130" s="40"/>
      <c r="G130" s="39"/>
    </row>
    <row r="131" ht="10.5" customHeight="1"/>
    <row r="132" ht="10.5" customHeight="1">
      <c r="G132" s="32"/>
    </row>
    <row r="133" ht="10.5" customHeight="1">
      <c r="G133" s="35"/>
    </row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</sheetData>
  <mergeCells count="7">
    <mergeCell ref="F17:G17"/>
    <mergeCell ref="A5:G5"/>
    <mergeCell ref="C4:G4"/>
    <mergeCell ref="B1:G1"/>
    <mergeCell ref="A2:G2"/>
    <mergeCell ref="A3:G3"/>
    <mergeCell ref="F16:G16"/>
  </mergeCells>
  <conditionalFormatting sqref="G15 G18:G126">
    <cfRule type="cellIs" priority="1" dxfId="0" operator="greaterThanOrEqual" stopIfTrue="1">
      <formula>506.97</formula>
    </cfRule>
  </conditionalFormatting>
  <printOptions/>
  <pageMargins left="0.7874015748031497" right="0" top="1.1811023622047245" bottom="0.7874015748031497" header="0.5118110236220472" footer="0.5118110236220472"/>
  <pageSetup fitToHeight="2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workbookViewId="0" topLeftCell="A1">
      <selection activeCell="D30" sqref="D30"/>
    </sheetView>
  </sheetViews>
  <sheetFormatPr defaultColWidth="9.00390625" defaultRowHeight="12.75"/>
  <cols>
    <col min="1" max="1" width="3.875" style="0" customWidth="1"/>
    <col min="2" max="2" width="22.75390625" style="0" customWidth="1"/>
    <col min="3" max="3" width="9.75390625" style="0" customWidth="1"/>
  </cols>
  <sheetData>
    <row r="1" spans="1:14" ht="15.7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2.75">
      <c r="A2" s="93" t="s">
        <v>60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2.75">
      <c r="A3" s="94" t="s">
        <v>61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2.75">
      <c r="A6" s="102" t="s">
        <v>1</v>
      </c>
      <c r="B6" s="87" t="s">
        <v>62</v>
      </c>
      <c r="C6" s="87" t="s">
        <v>63</v>
      </c>
      <c r="D6" s="3" t="s">
        <v>24</v>
      </c>
      <c r="E6" s="89" t="s">
        <v>25</v>
      </c>
      <c r="F6" s="100"/>
      <c r="G6" s="90"/>
      <c r="H6" s="4" t="s">
        <v>26</v>
      </c>
      <c r="I6" s="4" t="s">
        <v>27</v>
      </c>
      <c r="J6" s="85" t="s">
        <v>28</v>
      </c>
      <c r="K6" s="86"/>
      <c r="L6" s="4" t="s">
        <v>29</v>
      </c>
      <c r="M6" s="95" t="s">
        <v>30</v>
      </c>
      <c r="N6" s="101"/>
    </row>
    <row r="7" spans="1:14" ht="12.75">
      <c r="A7" s="103"/>
      <c r="B7" s="104"/>
      <c r="C7" s="104"/>
      <c r="D7" s="64" t="s">
        <v>45</v>
      </c>
      <c r="E7" s="65" t="s">
        <v>4</v>
      </c>
      <c r="F7" s="65" t="s">
        <v>5</v>
      </c>
      <c r="G7" s="65" t="s">
        <v>45</v>
      </c>
      <c r="H7" s="65" t="s">
        <v>45</v>
      </c>
      <c r="I7" s="65" t="s">
        <v>45</v>
      </c>
      <c r="J7" s="65" t="s">
        <v>31</v>
      </c>
      <c r="K7" s="65" t="s">
        <v>45</v>
      </c>
      <c r="L7" s="65" t="s">
        <v>45</v>
      </c>
      <c r="M7" s="65" t="s">
        <v>31</v>
      </c>
      <c r="N7" s="66" t="s">
        <v>45</v>
      </c>
    </row>
    <row r="8" spans="1:14" ht="12.75" customHeight="1">
      <c r="A8" s="2">
        <f>data!A9</f>
        <v>11</v>
      </c>
      <c r="B8" s="8" t="str">
        <f>data!B9</f>
        <v>KLAEUSLER Alena</v>
      </c>
      <c r="C8" s="2" t="str">
        <f>data!C9</f>
        <v>AUT</v>
      </c>
      <c r="D8" s="2">
        <f>data!E9</f>
        <v>95</v>
      </c>
      <c r="E8" s="10">
        <f>data!G9</f>
        <v>51.82</v>
      </c>
      <c r="F8" s="10">
        <f>data!H9</f>
        <v>51.56</v>
      </c>
      <c r="G8" s="10">
        <f aca="true" t="shared" si="0" ref="G8:G24">SUM(E8:F8)</f>
        <v>103.38</v>
      </c>
      <c r="H8" s="9">
        <f>data!I9</f>
        <v>86</v>
      </c>
      <c r="I8" s="9">
        <f>data!K9</f>
        <v>90</v>
      </c>
      <c r="J8" s="10">
        <f>data!M9</f>
        <v>61.84</v>
      </c>
      <c r="K8" s="11">
        <f aca="true" t="shared" si="1" ref="K8:K25">PRODUCT(J8,1.5)</f>
        <v>92.76</v>
      </c>
      <c r="L8" s="9">
        <f>data!N9</f>
        <v>60</v>
      </c>
      <c r="M8" s="10">
        <f>data!P9</f>
        <v>82.18</v>
      </c>
      <c r="N8" s="11">
        <f aca="true" t="shared" si="2" ref="N8:N25">PRODUCT(M8,1.5)</f>
        <v>123.27000000000001</v>
      </c>
    </row>
    <row r="9" spans="1:14" ht="12.75" customHeight="1">
      <c r="A9" s="2">
        <f>data!A10</f>
        <v>12</v>
      </c>
      <c r="B9" s="8" t="str">
        <f>data!B10</f>
        <v>KRZYŻANOWSKA Paulina</v>
      </c>
      <c r="C9" s="2" t="str">
        <f>data!C10</f>
        <v>POL</v>
      </c>
      <c r="D9" s="2">
        <f>data!E10</f>
        <v>75</v>
      </c>
      <c r="E9" s="10">
        <f>data!G10</f>
        <v>34.89</v>
      </c>
      <c r="F9" s="10">
        <f>data!H10</f>
        <v>34.83</v>
      </c>
      <c r="G9" s="10">
        <f t="shared" si="0"/>
        <v>69.72</v>
      </c>
      <c r="H9" s="9">
        <f>data!I10</f>
        <v>96</v>
      </c>
      <c r="I9" s="9">
        <f>data!K10</f>
        <v>85</v>
      </c>
      <c r="J9" s="10">
        <f>data!M10</f>
        <v>68.28</v>
      </c>
      <c r="K9" s="11">
        <f t="shared" si="1"/>
        <v>102.42</v>
      </c>
      <c r="L9" s="9">
        <f>data!N10</f>
        <v>55</v>
      </c>
      <c r="M9" s="10">
        <f>data!P10</f>
        <v>75.8</v>
      </c>
      <c r="N9" s="11">
        <f t="shared" si="2"/>
        <v>113.69999999999999</v>
      </c>
    </row>
    <row r="10" spans="1:14" ht="12.75" customHeight="1">
      <c r="A10" s="2">
        <f>data!A11</f>
        <v>13</v>
      </c>
      <c r="B10" s="8" t="str">
        <f>data!B11</f>
        <v>BRONCKOVA Jana</v>
      </c>
      <c r="C10" s="2" t="str">
        <f>data!C11</f>
        <v>CZE</v>
      </c>
      <c r="D10" s="2">
        <f>data!E11</f>
        <v>95</v>
      </c>
      <c r="E10" s="10">
        <f>data!G11</f>
        <v>48.99</v>
      </c>
      <c r="F10" s="10">
        <f>data!H11</f>
        <v>47.21</v>
      </c>
      <c r="G10" s="10">
        <f t="shared" si="0"/>
        <v>96.2</v>
      </c>
      <c r="H10" s="9">
        <f>data!I11</f>
        <v>86</v>
      </c>
      <c r="I10" s="9">
        <f>data!K11</f>
        <v>85</v>
      </c>
      <c r="J10" s="10">
        <f>data!M11</f>
        <v>60.24</v>
      </c>
      <c r="K10" s="11">
        <f t="shared" si="1"/>
        <v>90.36</v>
      </c>
      <c r="L10" s="9">
        <f>data!N11</f>
        <v>55</v>
      </c>
      <c r="M10" s="10">
        <f>data!P11</f>
        <v>69.48</v>
      </c>
      <c r="N10" s="11">
        <f t="shared" si="2"/>
        <v>104.22</v>
      </c>
    </row>
    <row r="11" spans="1:14" ht="12.75" customHeight="1">
      <c r="A11" s="2">
        <f>data!A12</f>
        <v>14</v>
      </c>
      <c r="B11" s="8" t="str">
        <f>data!B12</f>
        <v>PECYNA Natalia</v>
      </c>
      <c r="C11" s="2" t="str">
        <f>data!C12</f>
        <v>POL</v>
      </c>
      <c r="D11" s="2">
        <f>data!E12</f>
        <v>70</v>
      </c>
      <c r="E11" s="10">
        <f>data!G12</f>
        <v>39.26</v>
      </c>
      <c r="F11" s="10">
        <f>data!H12</f>
        <v>39.19</v>
      </c>
      <c r="G11" s="10">
        <f t="shared" si="0"/>
        <v>78.44999999999999</v>
      </c>
      <c r="H11" s="9">
        <f>data!I12</f>
        <v>90</v>
      </c>
      <c r="I11" s="9">
        <f>data!K12</f>
        <v>75</v>
      </c>
      <c r="J11" s="10">
        <f>data!M12</f>
        <v>68.64</v>
      </c>
      <c r="K11" s="11">
        <f t="shared" si="1"/>
        <v>102.96000000000001</v>
      </c>
      <c r="L11" s="9">
        <f>data!N12</f>
        <v>85</v>
      </c>
      <c r="M11" s="10">
        <f>data!P12</f>
        <v>77.56</v>
      </c>
      <c r="N11" s="11">
        <f t="shared" si="2"/>
        <v>116.34</v>
      </c>
    </row>
    <row r="12" spans="1:14" ht="12.75" customHeight="1">
      <c r="A12" s="2">
        <f>data!A13</f>
        <v>15</v>
      </c>
      <c r="B12" s="8" t="str">
        <f>data!B13</f>
        <v>HAVELKOVA Tereza</v>
      </c>
      <c r="C12" s="2" t="str">
        <f>data!C13</f>
        <v>CZE</v>
      </c>
      <c r="D12" s="2">
        <f>data!E13</f>
        <v>100</v>
      </c>
      <c r="E12" s="10">
        <f>data!G13</f>
        <v>48.09</v>
      </c>
      <c r="F12" s="10">
        <f>data!H13</f>
        <v>46.8</v>
      </c>
      <c r="G12" s="10">
        <f t="shared" si="0"/>
        <v>94.89</v>
      </c>
      <c r="H12" s="9">
        <f>data!I13</f>
        <v>98</v>
      </c>
      <c r="I12" s="9">
        <f>data!K13</f>
        <v>90</v>
      </c>
      <c r="J12" s="10">
        <f>data!M13</f>
        <v>58.92</v>
      </c>
      <c r="K12" s="11">
        <f t="shared" si="1"/>
        <v>88.38</v>
      </c>
      <c r="L12" s="9">
        <f>data!N13</f>
        <v>70</v>
      </c>
      <c r="M12" s="10">
        <f>data!P13</f>
        <v>79.4</v>
      </c>
      <c r="N12" s="11">
        <f t="shared" si="2"/>
        <v>119.10000000000001</v>
      </c>
    </row>
    <row r="13" spans="1:14" ht="12.75" customHeight="1">
      <c r="A13" s="2">
        <f>data!A14</f>
        <v>27</v>
      </c>
      <c r="B13" s="8" t="str">
        <f>data!B14</f>
        <v>BROVET Dunja</v>
      </c>
      <c r="C13" s="2" t="str">
        <f>data!C14</f>
        <v>CRO</v>
      </c>
      <c r="D13" s="2">
        <f>data!E14</f>
        <v>30</v>
      </c>
      <c r="E13" s="10">
        <f>data!G14</f>
        <v>37.76</v>
      </c>
      <c r="F13" s="10">
        <f>data!H14</f>
        <v>36.89</v>
      </c>
      <c r="G13" s="10">
        <f t="shared" si="0"/>
        <v>74.65</v>
      </c>
      <c r="H13" s="9">
        <f>data!I14</f>
        <v>76</v>
      </c>
      <c r="I13" s="9">
        <f>data!K14</f>
        <v>55</v>
      </c>
      <c r="J13" s="10">
        <f>data!M14</f>
        <v>57.18</v>
      </c>
      <c r="K13" s="11">
        <f t="shared" si="1"/>
        <v>85.77</v>
      </c>
      <c r="L13" s="9">
        <f>data!N14</f>
        <v>0</v>
      </c>
      <c r="M13" s="10">
        <f>data!P14</f>
        <v>0</v>
      </c>
      <c r="N13" s="11">
        <f t="shared" si="2"/>
        <v>0</v>
      </c>
    </row>
    <row r="14" spans="1:14" ht="12.75" customHeight="1">
      <c r="A14" s="2">
        <f>data!A15</f>
        <v>28</v>
      </c>
      <c r="B14" s="8" t="str">
        <f>data!B15</f>
        <v>ERNST Kathrin</v>
      </c>
      <c r="C14" s="2" t="str">
        <f>data!C15</f>
        <v>GER</v>
      </c>
      <c r="D14" s="2">
        <f>data!E15</f>
        <v>85</v>
      </c>
      <c r="E14" s="10">
        <f>data!G15</f>
        <v>54.26</v>
      </c>
      <c r="F14" s="10">
        <f>data!H15</f>
        <v>54.04</v>
      </c>
      <c r="G14" s="10">
        <f t="shared" si="0"/>
        <v>108.3</v>
      </c>
      <c r="H14" s="9">
        <f>data!I15</f>
        <v>92</v>
      </c>
      <c r="I14" s="9">
        <f>data!K15</f>
        <v>95</v>
      </c>
      <c r="J14" s="10">
        <f>data!M15</f>
        <v>64.19</v>
      </c>
      <c r="K14" s="11">
        <f t="shared" si="1"/>
        <v>96.285</v>
      </c>
      <c r="L14" s="9">
        <f>data!N15</f>
        <v>75</v>
      </c>
      <c r="M14" s="10">
        <f>data!P15</f>
        <v>86.88</v>
      </c>
      <c r="N14" s="11">
        <f t="shared" si="2"/>
        <v>130.32</v>
      </c>
    </row>
    <row r="15" spans="1:14" ht="12.75" customHeight="1">
      <c r="A15" s="2">
        <f>data!A16</f>
        <v>29</v>
      </c>
      <c r="B15" s="8" t="str">
        <f>data!B16</f>
        <v>SVIRBUTAVICIUTE Ugne</v>
      </c>
      <c r="C15" s="2" t="str">
        <f>data!C16</f>
        <v>LIT</v>
      </c>
      <c r="D15" s="2">
        <f>data!E16</f>
        <v>80</v>
      </c>
      <c r="E15" s="10">
        <f>data!G16</f>
        <v>37.03</v>
      </c>
      <c r="F15" s="10">
        <f>data!H16</f>
        <v>36.91</v>
      </c>
      <c r="G15" s="10">
        <f t="shared" si="0"/>
        <v>73.94</v>
      </c>
      <c r="H15" s="9">
        <f>data!I16</f>
        <v>96</v>
      </c>
      <c r="I15" s="9">
        <f>data!K16</f>
        <v>85</v>
      </c>
      <c r="J15" s="10">
        <f>data!M16</f>
        <v>64.42</v>
      </c>
      <c r="K15" s="11">
        <f t="shared" si="1"/>
        <v>96.63</v>
      </c>
      <c r="L15" s="9">
        <f>data!N16</f>
        <v>0</v>
      </c>
      <c r="M15" s="10">
        <f>data!P16</f>
        <v>0</v>
      </c>
      <c r="N15" s="11">
        <f t="shared" si="2"/>
        <v>0</v>
      </c>
    </row>
    <row r="16" spans="1:14" ht="12.75" customHeight="1">
      <c r="A16" s="2">
        <f>data!A17</f>
        <v>30</v>
      </c>
      <c r="B16" s="8" t="str">
        <f>data!B17</f>
        <v>MIKOVA Barbora</v>
      </c>
      <c r="C16" s="2" t="str">
        <f>data!C17</f>
        <v>CZE</v>
      </c>
      <c r="D16" s="2">
        <f>data!E17</f>
        <v>95</v>
      </c>
      <c r="E16" s="10">
        <f>data!G17</f>
        <v>47.22</v>
      </c>
      <c r="F16" s="10">
        <f>data!H17</f>
        <v>46.65</v>
      </c>
      <c r="G16" s="10">
        <f t="shared" si="0"/>
        <v>93.87</v>
      </c>
      <c r="H16" s="9">
        <f>data!I17</f>
        <v>94</v>
      </c>
      <c r="I16" s="9">
        <f>data!K17</f>
        <v>95</v>
      </c>
      <c r="J16" s="10">
        <f>data!M17</f>
        <v>65.09</v>
      </c>
      <c r="K16" s="11">
        <f t="shared" si="1"/>
        <v>97.635</v>
      </c>
      <c r="L16" s="9">
        <f>data!N17</f>
        <v>80</v>
      </c>
      <c r="M16" s="10">
        <f>data!P17</f>
        <v>75.89</v>
      </c>
      <c r="N16" s="11">
        <f t="shared" si="2"/>
        <v>113.83500000000001</v>
      </c>
    </row>
    <row r="17" spans="1:14" ht="12.75" customHeight="1">
      <c r="A17" s="2">
        <f>data!A18</f>
        <v>41</v>
      </c>
      <c r="B17" s="8" t="str">
        <f>data!B18</f>
        <v>MAISEL Jana</v>
      </c>
      <c r="C17" s="2" t="str">
        <f>data!C18</f>
        <v>GER</v>
      </c>
      <c r="D17" s="2">
        <f>data!E18</f>
        <v>95</v>
      </c>
      <c r="E17" s="10">
        <f>data!G18</f>
        <v>50.08</v>
      </c>
      <c r="F17" s="10">
        <f>data!H18</f>
        <v>48.95</v>
      </c>
      <c r="G17" s="10">
        <f t="shared" si="0"/>
        <v>99.03</v>
      </c>
      <c r="H17" s="9">
        <f>data!I18</f>
        <v>100</v>
      </c>
      <c r="I17" s="9">
        <f>data!K18</f>
        <v>100</v>
      </c>
      <c r="J17" s="10">
        <f>data!M18</f>
        <v>67.25</v>
      </c>
      <c r="K17" s="11">
        <f t="shared" si="1"/>
        <v>100.875</v>
      </c>
      <c r="L17" s="9">
        <f>data!N18</f>
        <v>90</v>
      </c>
      <c r="M17" s="10">
        <f>data!P18</f>
        <v>88.05</v>
      </c>
      <c r="N17" s="11">
        <f t="shared" si="2"/>
        <v>132.075</v>
      </c>
    </row>
    <row r="18" spans="1:14" ht="12.75" customHeight="1">
      <c r="A18" s="2">
        <f>data!A19</f>
        <v>42</v>
      </c>
      <c r="B18" s="8" t="str">
        <f>data!B19</f>
        <v>MIKSTIENE Vilma</v>
      </c>
      <c r="C18" s="2" t="str">
        <f>data!C19</f>
        <v>LIT</v>
      </c>
      <c r="D18" s="2">
        <f>data!E19</f>
        <v>90</v>
      </c>
      <c r="E18" s="10">
        <f>data!G19</f>
        <v>38.95</v>
      </c>
      <c r="F18" s="10">
        <f>data!H19</f>
        <v>38.19</v>
      </c>
      <c r="G18" s="10">
        <f t="shared" si="0"/>
        <v>77.14</v>
      </c>
      <c r="H18" s="9">
        <f>data!I19</f>
        <v>76</v>
      </c>
      <c r="I18" s="9">
        <f>data!K19</f>
        <v>65</v>
      </c>
      <c r="J18" s="10">
        <f>data!M19</f>
        <v>56.58</v>
      </c>
      <c r="K18" s="11">
        <f t="shared" si="1"/>
        <v>84.87</v>
      </c>
      <c r="L18" s="9">
        <f>data!N19</f>
        <v>0</v>
      </c>
      <c r="M18" s="10">
        <f>data!P19</f>
        <v>0</v>
      </c>
      <c r="N18" s="11">
        <f t="shared" si="2"/>
        <v>0</v>
      </c>
    </row>
    <row r="19" spans="1:14" ht="12.75" customHeight="1">
      <c r="A19" s="2">
        <f>data!A20</f>
        <v>43</v>
      </c>
      <c r="B19" s="8" t="str">
        <f>data!B20</f>
        <v>NEMTHOVA Michaela</v>
      </c>
      <c r="C19" s="2" t="str">
        <f>data!C20</f>
        <v>SVK</v>
      </c>
      <c r="D19" s="2">
        <f>data!E20</f>
        <v>65</v>
      </c>
      <c r="E19" s="10">
        <f>data!G20</f>
        <v>33.29</v>
      </c>
      <c r="F19" s="10">
        <f>data!H20</f>
        <v>32.68</v>
      </c>
      <c r="G19" s="10">
        <f t="shared" si="0"/>
        <v>65.97</v>
      </c>
      <c r="H19" s="9">
        <f>data!I20</f>
        <v>84</v>
      </c>
      <c r="I19" s="9">
        <f>data!K20</f>
        <v>60</v>
      </c>
      <c r="J19" s="10">
        <f>data!M20</f>
        <v>59.58</v>
      </c>
      <c r="K19" s="11">
        <f t="shared" si="1"/>
        <v>89.37</v>
      </c>
      <c r="L19" s="9">
        <f>data!N20</f>
        <v>0</v>
      </c>
      <c r="M19" s="10">
        <f>data!P20</f>
        <v>0</v>
      </c>
      <c r="N19" s="11">
        <f t="shared" si="2"/>
        <v>0</v>
      </c>
    </row>
    <row r="20" spans="1:14" ht="12.75" customHeight="1">
      <c r="A20" s="2">
        <f>data!A21</f>
        <v>44</v>
      </c>
      <c r="B20" s="8" t="str">
        <f>data!B21</f>
        <v>DURWALD Sabrina</v>
      </c>
      <c r="C20" s="2" t="str">
        <f>data!C21</f>
        <v>GER</v>
      </c>
      <c r="D20" s="2">
        <f>data!E21</f>
        <v>85</v>
      </c>
      <c r="E20" s="10">
        <f>data!G21</f>
        <v>53.85</v>
      </c>
      <c r="F20" s="10">
        <f>data!H21</f>
        <v>51.32</v>
      </c>
      <c r="G20" s="10">
        <f t="shared" si="0"/>
        <v>105.17</v>
      </c>
      <c r="H20" s="9">
        <f>data!I21</f>
        <v>86</v>
      </c>
      <c r="I20" s="9">
        <f>data!K21</f>
        <v>85</v>
      </c>
      <c r="J20" s="10">
        <f>data!M21</f>
        <v>68.94</v>
      </c>
      <c r="K20" s="11">
        <f t="shared" si="1"/>
        <v>103.41</v>
      </c>
      <c r="L20" s="9">
        <f>data!N21</f>
        <v>40</v>
      </c>
      <c r="M20" s="10">
        <f>data!P21</f>
        <v>92.98</v>
      </c>
      <c r="N20" s="11">
        <f t="shared" si="2"/>
        <v>139.47</v>
      </c>
    </row>
    <row r="21" spans="1:14" ht="12.75" customHeight="1">
      <c r="A21" s="2">
        <f>data!A22</f>
        <v>45</v>
      </c>
      <c r="B21" s="8" t="str">
        <f>data!B22</f>
        <v>WARNTORP Mona</v>
      </c>
      <c r="C21" s="2" t="str">
        <f>data!C22</f>
        <v>SWE</v>
      </c>
      <c r="D21" s="2">
        <f>data!E22</f>
        <v>75</v>
      </c>
      <c r="E21" s="10">
        <f>data!G22</f>
        <v>40.16</v>
      </c>
      <c r="F21" s="10">
        <f>data!H22</f>
        <v>38.7</v>
      </c>
      <c r="G21" s="10">
        <f t="shared" si="0"/>
        <v>78.86</v>
      </c>
      <c r="H21" s="9">
        <f>data!I22</f>
        <v>90</v>
      </c>
      <c r="I21" s="9">
        <f>data!K22</f>
        <v>85</v>
      </c>
      <c r="J21" s="10">
        <f>data!M22</f>
        <v>54.34</v>
      </c>
      <c r="K21" s="11">
        <f t="shared" si="1"/>
        <v>81.51</v>
      </c>
      <c r="L21" s="9">
        <f>data!N22</f>
        <v>45</v>
      </c>
      <c r="M21" s="10">
        <f>data!P22</f>
        <v>0</v>
      </c>
      <c r="N21" s="11">
        <f t="shared" si="2"/>
        <v>0</v>
      </c>
    </row>
    <row r="22" spans="1:14" ht="12.75" customHeight="1">
      <c r="A22" s="2">
        <f>data!A23</f>
        <v>57</v>
      </c>
      <c r="B22" s="8" t="str">
        <f>data!B23</f>
        <v>JANKOVICOVA Lucia</v>
      </c>
      <c r="C22" s="2" t="str">
        <f>data!C23</f>
        <v>SVK</v>
      </c>
      <c r="D22" s="2">
        <f>data!E23</f>
        <v>85</v>
      </c>
      <c r="E22" s="10">
        <f>data!G23</f>
        <v>33.4</v>
      </c>
      <c r="F22" s="10">
        <f>data!H23</f>
        <v>32.78</v>
      </c>
      <c r="G22" s="10">
        <f t="shared" si="0"/>
        <v>66.18</v>
      </c>
      <c r="H22" s="9">
        <f>data!I23</f>
        <v>84</v>
      </c>
      <c r="I22" s="9">
        <f>data!K23</f>
        <v>75</v>
      </c>
      <c r="J22" s="10">
        <f>data!M23</f>
        <v>58.6</v>
      </c>
      <c r="K22" s="11">
        <f t="shared" si="1"/>
        <v>87.9</v>
      </c>
      <c r="L22" s="9">
        <f>data!N23</f>
        <v>0</v>
      </c>
      <c r="M22" s="10">
        <f>data!P23</f>
        <v>0</v>
      </c>
      <c r="N22" s="11">
        <f t="shared" si="2"/>
        <v>0</v>
      </c>
    </row>
    <row r="23" spans="1:14" ht="12.75" customHeight="1">
      <c r="A23" s="2">
        <f>data!A24</f>
        <v>58</v>
      </c>
      <c r="B23" s="8" t="str">
        <f>data!B24</f>
        <v>KUZA Magdalena</v>
      </c>
      <c r="C23" s="2" t="str">
        <f>data!C24</f>
        <v>POL</v>
      </c>
      <c r="D23" s="2">
        <f>data!E24</f>
        <v>80</v>
      </c>
      <c r="E23" s="10">
        <f>data!G24</f>
        <v>40.56</v>
      </c>
      <c r="F23" s="10">
        <f>data!H24</f>
        <v>40.2</v>
      </c>
      <c r="G23" s="10">
        <f t="shared" si="0"/>
        <v>80.76</v>
      </c>
      <c r="H23" s="9">
        <f>data!I24</f>
        <v>92</v>
      </c>
      <c r="I23" s="9">
        <f>data!K24</f>
        <v>85</v>
      </c>
      <c r="J23" s="10">
        <f>data!M24</f>
        <v>64.87</v>
      </c>
      <c r="K23" s="11">
        <f t="shared" si="1"/>
        <v>97.305</v>
      </c>
      <c r="L23" s="9">
        <f>data!N24</f>
        <v>85</v>
      </c>
      <c r="M23" s="10">
        <f>data!P24</f>
        <v>87.28</v>
      </c>
      <c r="N23" s="11">
        <f t="shared" si="2"/>
        <v>130.92000000000002</v>
      </c>
    </row>
    <row r="24" spans="1:14" ht="12.75" customHeight="1">
      <c r="A24" s="2">
        <f>data!A25</f>
        <v>59</v>
      </c>
      <c r="B24" s="8" t="str">
        <f>data!B25</f>
        <v>PETERS Pamela</v>
      </c>
      <c r="C24" s="2" t="str">
        <f>data!C25</f>
        <v>USA</v>
      </c>
      <c r="D24" s="2">
        <f>data!E25</f>
        <v>35</v>
      </c>
      <c r="E24" s="10">
        <f>data!G25</f>
        <v>41.28</v>
      </c>
      <c r="F24" s="10">
        <f>data!H25</f>
        <v>40.85</v>
      </c>
      <c r="G24" s="10">
        <f t="shared" si="0"/>
        <v>82.13</v>
      </c>
      <c r="H24" s="9">
        <f>data!I25</f>
        <v>54</v>
      </c>
      <c r="I24" s="9">
        <f>data!K25</f>
        <v>55</v>
      </c>
      <c r="J24" s="10">
        <f>data!M25</f>
        <v>0</v>
      </c>
      <c r="K24" s="11">
        <f t="shared" si="1"/>
        <v>0</v>
      </c>
      <c r="L24" s="9">
        <f>data!N25</f>
        <v>60</v>
      </c>
      <c r="M24" s="10">
        <f>data!P25</f>
        <v>0</v>
      </c>
      <c r="N24" s="11">
        <f t="shared" si="2"/>
        <v>0</v>
      </c>
    </row>
    <row r="25" spans="1:14" ht="12.75" customHeight="1">
      <c r="A25" s="2">
        <f>data!A26</f>
        <v>60</v>
      </c>
      <c r="B25" s="8" t="str">
        <f>data!B26</f>
        <v>MORILD Linnea</v>
      </c>
      <c r="C25" s="2" t="str">
        <f>data!C26</f>
        <v>SWE</v>
      </c>
      <c r="D25" s="2">
        <f>data!E26</f>
        <v>45</v>
      </c>
      <c r="E25" s="10">
        <f>data!G26</f>
        <v>34.51</v>
      </c>
      <c r="F25" s="10">
        <f>data!H26</f>
        <v>33.69</v>
      </c>
      <c r="G25" s="10">
        <f>SUM(E25:F25)</f>
        <v>68.19999999999999</v>
      </c>
      <c r="H25" s="9">
        <f>data!I26</f>
        <v>72</v>
      </c>
      <c r="I25" s="9">
        <f>data!K26</f>
        <v>65</v>
      </c>
      <c r="J25" s="10">
        <f>data!M26</f>
        <v>62.26</v>
      </c>
      <c r="K25" s="11">
        <f t="shared" si="1"/>
        <v>93.39</v>
      </c>
      <c r="L25" s="9">
        <f>data!N26</f>
        <v>0</v>
      </c>
      <c r="M25" s="10">
        <f>data!P26</f>
        <v>0</v>
      </c>
      <c r="N25" s="11">
        <f t="shared" si="2"/>
        <v>0</v>
      </c>
    </row>
    <row r="26" spans="1:14" ht="12.75" customHeight="1">
      <c r="A26" s="2"/>
      <c r="B26" s="8"/>
      <c r="C26" s="2"/>
      <c r="D26" s="2"/>
      <c r="E26" s="10"/>
      <c r="F26" s="10"/>
      <c r="G26" s="10"/>
      <c r="H26" s="9"/>
      <c r="I26" s="9"/>
      <c r="J26" s="10"/>
      <c r="K26" s="11"/>
      <c r="L26" s="9"/>
      <c r="M26" s="10"/>
      <c r="N26" s="11"/>
    </row>
    <row r="27" spans="1:14" ht="12.75" customHeight="1">
      <c r="A27" s="2"/>
      <c r="B27" s="8"/>
      <c r="C27" s="2"/>
      <c r="D27" s="2"/>
      <c r="E27" s="10"/>
      <c r="F27" s="10"/>
      <c r="G27" s="10"/>
      <c r="H27" s="9"/>
      <c r="I27" s="9"/>
      <c r="J27" s="10"/>
      <c r="K27" s="11"/>
      <c r="L27" s="9"/>
      <c r="M27" s="10"/>
      <c r="N27" s="11"/>
    </row>
    <row r="28" spans="1:14" ht="12.75" customHeight="1">
      <c r="A28" s="2"/>
      <c r="B28" s="8"/>
      <c r="C28" s="2"/>
      <c r="D28" s="2"/>
      <c r="E28" s="10"/>
      <c r="F28" s="10"/>
      <c r="G28" s="10"/>
      <c r="H28" s="9"/>
      <c r="I28" s="9"/>
      <c r="J28" s="10"/>
      <c r="K28" s="11"/>
      <c r="L28" s="9"/>
      <c r="M28" s="10"/>
      <c r="N28" s="11"/>
    </row>
    <row r="29" spans="1:14" ht="12.75" customHeight="1">
      <c r="A29" s="2"/>
      <c r="B29" s="8"/>
      <c r="C29" s="2"/>
      <c r="D29" s="2"/>
      <c r="E29" s="10"/>
      <c r="F29" s="10"/>
      <c r="G29" s="10"/>
      <c r="H29" s="9"/>
      <c r="I29" s="9"/>
      <c r="J29" s="10"/>
      <c r="K29" s="11"/>
      <c r="L29" s="9"/>
      <c r="M29" s="10"/>
      <c r="N29" s="11"/>
    </row>
    <row r="30" spans="1:14" ht="12.75" customHeight="1">
      <c r="A30" s="2"/>
      <c r="B30" s="8"/>
      <c r="C30" s="2"/>
      <c r="D30" s="2"/>
      <c r="E30" s="10"/>
      <c r="F30" s="10"/>
      <c r="G30" s="10"/>
      <c r="H30" s="9"/>
      <c r="I30" s="9"/>
      <c r="J30" s="10"/>
      <c r="K30" s="11"/>
      <c r="L30" s="9"/>
      <c r="M30" s="10"/>
      <c r="N30" s="11"/>
    </row>
    <row r="31" spans="1:14" ht="12.75" customHeight="1">
      <c r="A31" s="2"/>
      <c r="B31" s="8"/>
      <c r="C31" s="2"/>
      <c r="D31" s="2"/>
      <c r="E31" s="10"/>
      <c r="F31" s="10"/>
      <c r="G31" s="10"/>
      <c r="H31" s="9"/>
      <c r="I31" s="9"/>
      <c r="J31" s="10"/>
      <c r="K31" s="11"/>
      <c r="L31" s="9"/>
      <c r="M31" s="10"/>
      <c r="N31" s="11"/>
    </row>
    <row r="32" spans="1:14" ht="12.75" customHeight="1">
      <c r="A32" s="2"/>
      <c r="B32" s="8"/>
      <c r="C32" s="2"/>
      <c r="D32" s="2"/>
      <c r="E32" s="10"/>
      <c r="F32" s="10"/>
      <c r="G32" s="10"/>
      <c r="H32" s="9"/>
      <c r="I32" s="9"/>
      <c r="J32" s="10"/>
      <c r="K32" s="11"/>
      <c r="L32" s="9"/>
      <c r="M32" s="10"/>
      <c r="N32" s="11"/>
    </row>
    <row r="33" spans="1:14" ht="12.75" customHeight="1">
      <c r="A33" s="2"/>
      <c r="B33" s="8"/>
      <c r="C33" s="2"/>
      <c r="D33" s="2"/>
      <c r="E33" s="10"/>
      <c r="F33" s="10"/>
      <c r="G33" s="10"/>
      <c r="H33" s="9"/>
      <c r="I33" s="9"/>
      <c r="J33" s="10"/>
      <c r="K33" s="11"/>
      <c r="L33" s="9"/>
      <c r="M33" s="10"/>
      <c r="N33" s="11"/>
    </row>
    <row r="34" spans="1:14" ht="12.75" customHeight="1">
      <c r="A34" s="2"/>
      <c r="B34" s="8"/>
      <c r="C34" s="2"/>
      <c r="D34" s="2"/>
      <c r="E34" s="10"/>
      <c r="F34" s="10"/>
      <c r="G34" s="10"/>
      <c r="H34" s="9"/>
      <c r="I34" s="9"/>
      <c r="J34" s="10"/>
      <c r="K34" s="11"/>
      <c r="L34" s="9"/>
      <c r="M34" s="10"/>
      <c r="N34" s="11"/>
    </row>
    <row r="35" spans="1:14" ht="12.75" customHeight="1">
      <c r="A35" s="2"/>
      <c r="B35" s="8"/>
      <c r="C35" s="2"/>
      <c r="D35" s="2"/>
      <c r="E35" s="10"/>
      <c r="F35" s="10"/>
      <c r="G35" s="10"/>
      <c r="H35" s="9"/>
      <c r="I35" s="9"/>
      <c r="J35" s="10"/>
      <c r="K35" s="11"/>
      <c r="L35" s="9"/>
      <c r="M35" s="10"/>
      <c r="N35" s="11"/>
    </row>
    <row r="36" spans="1:14" ht="12.75" customHeight="1">
      <c r="A36" s="2"/>
      <c r="B36" s="8"/>
      <c r="C36" s="2"/>
      <c r="D36" s="2"/>
      <c r="E36" s="10"/>
      <c r="F36" s="10"/>
      <c r="G36" s="10"/>
      <c r="H36" s="9"/>
      <c r="I36" s="9"/>
      <c r="J36" s="10"/>
      <c r="K36" s="11"/>
      <c r="L36" s="9"/>
      <c r="M36" s="10"/>
      <c r="N36" s="11"/>
    </row>
    <row r="37" spans="1:14" ht="12.75" customHeight="1">
      <c r="A37" s="2"/>
      <c r="B37" s="8"/>
      <c r="C37" s="2"/>
      <c r="D37" s="2"/>
      <c r="E37" s="10"/>
      <c r="F37" s="10"/>
      <c r="G37" s="10"/>
      <c r="H37" s="9"/>
      <c r="I37" s="9"/>
      <c r="J37" s="10"/>
      <c r="K37" s="11"/>
      <c r="L37" s="9"/>
      <c r="M37" s="10"/>
      <c r="N37" s="11"/>
    </row>
    <row r="38" spans="1:14" ht="12.75" customHeight="1">
      <c r="A38" s="2"/>
      <c r="B38" s="8"/>
      <c r="C38" s="2"/>
      <c r="D38" s="2"/>
      <c r="E38" s="10"/>
      <c r="F38" s="10"/>
      <c r="G38" s="10"/>
      <c r="H38" s="9"/>
      <c r="I38" s="9"/>
      <c r="J38" s="10"/>
      <c r="K38" s="11"/>
      <c r="L38" s="9"/>
      <c r="M38" s="10"/>
      <c r="N38" s="11"/>
    </row>
    <row r="39" spans="1:14" ht="12.75" customHeight="1">
      <c r="A39" s="2"/>
      <c r="B39" s="8"/>
      <c r="C39" s="2"/>
      <c r="D39" s="2"/>
      <c r="E39" s="10"/>
      <c r="F39" s="10"/>
      <c r="G39" s="10"/>
      <c r="H39" s="9"/>
      <c r="I39" s="9"/>
      <c r="J39" s="10"/>
      <c r="K39" s="11"/>
      <c r="L39" s="9"/>
      <c r="M39" s="10"/>
      <c r="N39" s="11"/>
    </row>
    <row r="40" spans="1:14" ht="12.75" customHeight="1">
      <c r="A40" s="2"/>
      <c r="B40" s="8"/>
      <c r="C40" s="2"/>
      <c r="D40" s="2"/>
      <c r="E40" s="10"/>
      <c r="F40" s="10"/>
      <c r="G40" s="10"/>
      <c r="H40" s="9"/>
      <c r="I40" s="9"/>
      <c r="J40" s="10"/>
      <c r="K40" s="11"/>
      <c r="L40" s="9"/>
      <c r="M40" s="10"/>
      <c r="N40" s="11"/>
    </row>
    <row r="41" spans="1:14" ht="12.75" customHeight="1">
      <c r="A41" s="2"/>
      <c r="B41" s="8"/>
      <c r="C41" s="2"/>
      <c r="D41" s="2"/>
      <c r="E41" s="10"/>
      <c r="F41" s="10"/>
      <c r="G41" s="10"/>
      <c r="H41" s="9"/>
      <c r="I41" s="9"/>
      <c r="J41" s="10"/>
      <c r="K41" s="11"/>
      <c r="L41" s="9"/>
      <c r="M41" s="10"/>
      <c r="N41" s="11"/>
    </row>
    <row r="42" spans="1:14" ht="12.75" customHeight="1">
      <c r="A42" s="2"/>
      <c r="B42" s="8"/>
      <c r="C42" s="2"/>
      <c r="D42" s="2"/>
      <c r="E42" s="10"/>
      <c r="F42" s="10"/>
      <c r="G42" s="10"/>
      <c r="H42" s="9"/>
      <c r="I42" s="9"/>
      <c r="J42" s="10"/>
      <c r="K42" s="11"/>
      <c r="L42" s="9"/>
      <c r="M42" s="10"/>
      <c r="N42" s="11"/>
    </row>
    <row r="43" spans="1:14" ht="12.75" customHeight="1">
      <c r="A43" s="2"/>
      <c r="B43" s="8"/>
      <c r="C43" s="2"/>
      <c r="D43" s="2"/>
      <c r="E43" s="10"/>
      <c r="F43" s="10"/>
      <c r="G43" s="10"/>
      <c r="H43" s="9"/>
      <c r="I43" s="9"/>
      <c r="J43" s="10"/>
      <c r="K43" s="11"/>
      <c r="L43" s="9"/>
      <c r="M43" s="10"/>
      <c r="N43" s="11"/>
    </row>
    <row r="44" spans="1:14" ht="12.75" customHeight="1">
      <c r="A44" s="2"/>
      <c r="B44" s="8"/>
      <c r="C44" s="2"/>
      <c r="D44" s="2"/>
      <c r="E44" s="10"/>
      <c r="F44" s="10"/>
      <c r="G44" s="10"/>
      <c r="H44" s="9"/>
      <c r="I44" s="9"/>
      <c r="J44" s="10"/>
      <c r="K44" s="11"/>
      <c r="L44" s="9"/>
      <c r="M44" s="10"/>
      <c r="N44" s="11"/>
    </row>
    <row r="45" spans="1:14" ht="12.75" customHeight="1">
      <c r="A45" s="2"/>
      <c r="B45" s="8"/>
      <c r="C45" s="2"/>
      <c r="D45" s="2"/>
      <c r="E45" s="10"/>
      <c r="F45" s="10"/>
      <c r="G45" s="10"/>
      <c r="H45" s="9"/>
      <c r="I45" s="9"/>
      <c r="J45" s="10"/>
      <c r="K45" s="11"/>
      <c r="L45" s="9"/>
      <c r="M45" s="10"/>
      <c r="N45" s="11"/>
    </row>
    <row r="46" spans="1:14" ht="12.75" customHeight="1">
      <c r="A46" s="2"/>
      <c r="B46" s="8"/>
      <c r="C46" s="2"/>
      <c r="D46" s="2"/>
      <c r="E46" s="10"/>
      <c r="F46" s="10"/>
      <c r="G46" s="10"/>
      <c r="H46" s="9"/>
      <c r="I46" s="9"/>
      <c r="J46" s="10"/>
      <c r="K46" s="11"/>
      <c r="L46" s="9"/>
      <c r="M46" s="10"/>
      <c r="N46" s="11"/>
    </row>
    <row r="47" spans="1:14" ht="12.75" customHeight="1">
      <c r="A47" s="2"/>
      <c r="B47" s="8"/>
      <c r="C47" s="2"/>
      <c r="D47" s="2"/>
      <c r="E47" s="10"/>
      <c r="F47" s="10"/>
      <c r="G47" s="10"/>
      <c r="H47" s="9"/>
      <c r="I47" s="9"/>
      <c r="J47" s="10"/>
      <c r="K47" s="11"/>
      <c r="L47" s="9"/>
      <c r="M47" s="10"/>
      <c r="N47" s="11"/>
    </row>
    <row r="48" spans="1:14" ht="12.75" customHeight="1">
      <c r="A48" s="2"/>
      <c r="B48" s="8"/>
      <c r="C48" s="2"/>
      <c r="D48" s="2"/>
      <c r="E48" s="10"/>
      <c r="F48" s="10"/>
      <c r="G48" s="10"/>
      <c r="H48" s="9"/>
      <c r="I48" s="9"/>
      <c r="J48" s="10"/>
      <c r="K48" s="11"/>
      <c r="L48" s="9"/>
      <c r="M48" s="10"/>
      <c r="N48" s="11"/>
    </row>
    <row r="49" spans="1:14" ht="12.75" customHeight="1">
      <c r="A49" s="2"/>
      <c r="B49" s="8"/>
      <c r="C49" s="2"/>
      <c r="D49" s="2"/>
      <c r="E49" s="10"/>
      <c r="F49" s="10"/>
      <c r="G49" s="10"/>
      <c r="H49" s="9"/>
      <c r="I49" s="9"/>
      <c r="J49" s="10"/>
      <c r="K49" s="11"/>
      <c r="L49" s="9"/>
      <c r="M49" s="10"/>
      <c r="N49" s="11"/>
    </row>
    <row r="50" spans="1:14" ht="12.75" customHeight="1">
      <c r="A50" s="2"/>
      <c r="B50" s="8"/>
      <c r="C50" s="2"/>
      <c r="D50" s="2"/>
      <c r="E50" s="10"/>
      <c r="F50" s="10"/>
      <c r="G50" s="10"/>
      <c r="H50" s="9"/>
      <c r="I50" s="9"/>
      <c r="J50" s="10"/>
      <c r="K50" s="11"/>
      <c r="L50" s="9"/>
      <c r="M50" s="10"/>
      <c r="N50" s="11"/>
    </row>
    <row r="51" spans="1:14" ht="12.75" customHeight="1">
      <c r="A51" s="2"/>
      <c r="B51" s="8"/>
      <c r="C51" s="2"/>
      <c r="D51" s="2"/>
      <c r="E51" s="10"/>
      <c r="F51" s="10"/>
      <c r="G51" s="10"/>
      <c r="H51" s="9"/>
      <c r="I51" s="9"/>
      <c r="J51" s="10"/>
      <c r="K51" s="11"/>
      <c r="L51" s="9"/>
      <c r="M51" s="10"/>
      <c r="N51" s="11"/>
    </row>
    <row r="52" spans="1:14" ht="12.75" customHeight="1">
      <c r="A52" s="2"/>
      <c r="B52" s="8"/>
      <c r="C52" s="2"/>
      <c r="D52" s="2"/>
      <c r="E52" s="10"/>
      <c r="F52" s="10"/>
      <c r="G52" s="10"/>
      <c r="H52" s="9"/>
      <c r="I52" s="9"/>
      <c r="J52" s="10"/>
      <c r="K52" s="11"/>
      <c r="L52" s="9"/>
      <c r="M52" s="10"/>
      <c r="N52" s="11"/>
    </row>
    <row r="53" spans="1:14" ht="12.75" customHeight="1">
      <c r="A53" s="2"/>
      <c r="B53" s="8"/>
      <c r="C53" s="2"/>
      <c r="D53" s="2"/>
      <c r="E53" s="10"/>
      <c r="F53" s="10"/>
      <c r="G53" s="10"/>
      <c r="H53" s="9"/>
      <c r="I53" s="9"/>
      <c r="J53" s="10"/>
      <c r="K53" s="11"/>
      <c r="L53" s="9"/>
      <c r="M53" s="10"/>
      <c r="N53" s="11"/>
    </row>
    <row r="54" spans="1:14" ht="12.75" customHeight="1">
      <c r="A54" s="2"/>
      <c r="B54" s="8"/>
      <c r="C54" s="2"/>
      <c r="D54" s="2"/>
      <c r="E54" s="10"/>
      <c r="F54" s="10"/>
      <c r="G54" s="10"/>
      <c r="H54" s="9"/>
      <c r="I54" s="9"/>
      <c r="J54" s="10"/>
      <c r="K54" s="11"/>
      <c r="L54" s="9"/>
      <c r="M54" s="10"/>
      <c r="N54" s="11"/>
    </row>
    <row r="55" spans="1:14" ht="12.75" customHeight="1">
      <c r="A55" s="2"/>
      <c r="B55" s="8"/>
      <c r="C55" s="2"/>
      <c r="D55" s="2"/>
      <c r="E55" s="10"/>
      <c r="F55" s="10"/>
      <c r="G55" s="10"/>
      <c r="H55" s="9"/>
      <c r="I55" s="9"/>
      <c r="J55" s="10"/>
      <c r="K55" s="11"/>
      <c r="L55" s="9"/>
      <c r="M55" s="10"/>
      <c r="N55" s="11"/>
    </row>
    <row r="56" spans="1:14" ht="12.75" customHeight="1">
      <c r="A56" s="2"/>
      <c r="B56" s="8"/>
      <c r="C56" s="2"/>
      <c r="D56" s="2"/>
      <c r="E56" s="10"/>
      <c r="F56" s="10"/>
      <c r="G56" s="10"/>
      <c r="H56" s="9"/>
      <c r="I56" s="9"/>
      <c r="J56" s="10"/>
      <c r="K56" s="11"/>
      <c r="L56" s="9"/>
      <c r="M56" s="10"/>
      <c r="N56" s="11"/>
    </row>
    <row r="57" spans="1:14" ht="12.75" customHeight="1">
      <c r="A57" s="2"/>
      <c r="B57" s="8"/>
      <c r="C57" s="2"/>
      <c r="D57" s="2"/>
      <c r="E57" s="10"/>
      <c r="F57" s="10"/>
      <c r="G57" s="10"/>
      <c r="H57" s="9"/>
      <c r="I57" s="9"/>
      <c r="J57" s="10"/>
      <c r="K57" s="11"/>
      <c r="L57" s="9"/>
      <c r="M57" s="10"/>
      <c r="N57" s="11"/>
    </row>
    <row r="58" spans="1:14" ht="12.75" customHeight="1">
      <c r="A58" s="2"/>
      <c r="B58" s="8"/>
      <c r="C58" s="2"/>
      <c r="D58" s="2"/>
      <c r="E58" s="10"/>
      <c r="F58" s="10"/>
      <c r="G58" s="10"/>
      <c r="H58" s="9"/>
      <c r="I58" s="9"/>
      <c r="J58" s="10"/>
      <c r="K58" s="11"/>
      <c r="L58" s="9"/>
      <c r="M58" s="10"/>
      <c r="N58" s="11"/>
    </row>
    <row r="59" spans="1:14" ht="12.75" customHeight="1">
      <c r="A59" s="2"/>
      <c r="B59" s="8"/>
      <c r="C59" s="2"/>
      <c r="D59" s="2"/>
      <c r="E59" s="10"/>
      <c r="F59" s="10"/>
      <c r="G59" s="10"/>
      <c r="H59" s="9"/>
      <c r="I59" s="9"/>
      <c r="J59" s="10"/>
      <c r="K59" s="11"/>
      <c r="L59" s="9"/>
      <c r="M59" s="10"/>
      <c r="N59" s="11"/>
    </row>
    <row r="60" spans="1:14" ht="12.75" customHeight="1">
      <c r="A60" s="2"/>
      <c r="B60" s="8"/>
      <c r="C60" s="2"/>
      <c r="D60" s="2"/>
      <c r="E60" s="10"/>
      <c r="F60" s="10"/>
      <c r="G60" s="10"/>
      <c r="H60" s="9"/>
      <c r="I60" s="9"/>
      <c r="J60" s="10"/>
      <c r="K60" s="11"/>
      <c r="L60" s="9"/>
      <c r="M60" s="10"/>
      <c r="N60" s="11"/>
    </row>
    <row r="61" spans="1:14" ht="12.75" customHeight="1">
      <c r="A61" s="2"/>
      <c r="B61" s="8"/>
      <c r="C61" s="2"/>
      <c r="D61" s="2"/>
      <c r="E61" s="10"/>
      <c r="F61" s="10"/>
      <c r="G61" s="10"/>
      <c r="H61" s="9"/>
      <c r="I61" s="9"/>
      <c r="J61" s="10"/>
      <c r="K61" s="11"/>
      <c r="L61" s="9"/>
      <c r="M61" s="10"/>
      <c r="N61" s="11"/>
    </row>
    <row r="62" spans="1:14" ht="12.75" customHeight="1">
      <c r="A62" s="2"/>
      <c r="B62" s="8"/>
      <c r="C62" s="2"/>
      <c r="D62" s="2"/>
      <c r="E62" s="10"/>
      <c r="F62" s="10"/>
      <c r="G62" s="10"/>
      <c r="H62" s="9"/>
      <c r="I62" s="9"/>
      <c r="J62" s="10"/>
      <c r="K62" s="11"/>
      <c r="L62" s="9"/>
      <c r="M62" s="10"/>
      <c r="N62" s="11"/>
    </row>
    <row r="63" spans="1:14" ht="12.75" customHeight="1">
      <c r="A63" s="2"/>
      <c r="B63" s="8"/>
      <c r="C63" s="2"/>
      <c r="D63" s="2"/>
      <c r="E63" s="10"/>
      <c r="F63" s="10"/>
      <c r="G63" s="10"/>
      <c r="H63" s="9"/>
      <c r="I63" s="9"/>
      <c r="J63" s="10"/>
      <c r="K63" s="11"/>
      <c r="L63" s="9"/>
      <c r="M63" s="10"/>
      <c r="N63" s="11"/>
    </row>
    <row r="64" spans="1:14" ht="12.75" customHeight="1">
      <c r="A64" s="2"/>
      <c r="B64" s="8"/>
      <c r="C64" s="2"/>
      <c r="D64" s="2"/>
      <c r="E64" s="10"/>
      <c r="F64" s="10"/>
      <c r="G64" s="10"/>
      <c r="H64" s="9"/>
      <c r="I64" s="9"/>
      <c r="J64" s="10"/>
      <c r="K64" s="11"/>
      <c r="L64" s="9"/>
      <c r="M64" s="10"/>
      <c r="N64" s="11"/>
    </row>
    <row r="65" spans="1:14" ht="12.75" customHeight="1">
      <c r="A65" s="2"/>
      <c r="B65" s="8"/>
      <c r="C65" s="2"/>
      <c r="D65" s="2"/>
      <c r="E65" s="10"/>
      <c r="F65" s="10"/>
      <c r="G65" s="10"/>
      <c r="H65" s="9"/>
      <c r="I65" s="9"/>
      <c r="J65" s="10"/>
      <c r="K65" s="11"/>
      <c r="L65" s="9"/>
      <c r="M65" s="10"/>
      <c r="N65" s="11"/>
    </row>
    <row r="66" spans="1:14" ht="12.75" customHeight="1">
      <c r="A66" s="2"/>
      <c r="B66" s="8"/>
      <c r="C66" s="2"/>
      <c r="D66" s="2"/>
      <c r="E66" s="10"/>
      <c r="F66" s="10"/>
      <c r="G66" s="10"/>
      <c r="H66" s="9"/>
      <c r="I66" s="9"/>
      <c r="J66" s="10"/>
      <c r="K66" s="11"/>
      <c r="L66" s="9"/>
      <c r="M66" s="10"/>
      <c r="N66" s="11"/>
    </row>
    <row r="67" spans="1:14" ht="12.75" customHeight="1">
      <c r="A67" s="2"/>
      <c r="B67" s="8"/>
      <c r="C67" s="2"/>
      <c r="D67" s="2"/>
      <c r="E67" s="10"/>
      <c r="F67" s="10"/>
      <c r="G67" s="10"/>
      <c r="H67" s="9"/>
      <c r="I67" s="9"/>
      <c r="J67" s="10"/>
      <c r="K67" s="11"/>
      <c r="L67" s="9"/>
      <c r="M67" s="10"/>
      <c r="N67" s="11"/>
    </row>
    <row r="68" spans="1:14" ht="12.75" customHeight="1">
      <c r="A68" s="2"/>
      <c r="B68" s="8"/>
      <c r="C68" s="2"/>
      <c r="D68" s="2"/>
      <c r="E68" s="10"/>
      <c r="F68" s="10"/>
      <c r="G68" s="10"/>
      <c r="H68" s="9"/>
      <c r="I68" s="9"/>
      <c r="J68" s="10"/>
      <c r="K68" s="11"/>
      <c r="L68" s="9"/>
      <c r="M68" s="10"/>
      <c r="N68" s="11"/>
    </row>
    <row r="69" spans="1:14" ht="12.75" customHeight="1">
      <c r="A69" s="2"/>
      <c r="B69" s="8"/>
      <c r="C69" s="2"/>
      <c r="D69" s="2"/>
      <c r="E69" s="10"/>
      <c r="F69" s="10"/>
      <c r="G69" s="10"/>
      <c r="H69" s="9"/>
      <c r="I69" s="9"/>
      <c r="J69" s="10"/>
      <c r="K69" s="11"/>
      <c r="L69" s="9"/>
      <c r="M69" s="10"/>
      <c r="N69" s="11"/>
    </row>
    <row r="70" spans="1:14" ht="12.75" customHeight="1">
      <c r="A70" s="2"/>
      <c r="B70" s="8"/>
      <c r="C70" s="2"/>
      <c r="D70" s="2"/>
      <c r="E70" s="10"/>
      <c r="F70" s="10"/>
      <c r="G70" s="10"/>
      <c r="H70" s="9"/>
      <c r="I70" s="9"/>
      <c r="J70" s="10"/>
      <c r="K70" s="11"/>
      <c r="L70" s="9"/>
      <c r="M70" s="10"/>
      <c r="N70" s="11"/>
    </row>
    <row r="71" spans="1:14" ht="12.75" customHeight="1">
      <c r="A71" s="2"/>
      <c r="B71" s="8"/>
      <c r="C71" s="2"/>
      <c r="D71" s="2"/>
      <c r="E71" s="10"/>
      <c r="F71" s="10"/>
      <c r="G71" s="10"/>
      <c r="H71" s="9"/>
      <c r="I71" s="9"/>
      <c r="J71" s="10"/>
      <c r="K71" s="11"/>
      <c r="L71" s="9"/>
      <c r="M71" s="10"/>
      <c r="N71" s="11"/>
    </row>
    <row r="72" spans="1:14" ht="12.75" customHeight="1">
      <c r="A72" s="2"/>
      <c r="B72" s="8"/>
      <c r="C72" s="2"/>
      <c r="D72" s="2"/>
      <c r="E72" s="10"/>
      <c r="F72" s="10"/>
      <c r="G72" s="10"/>
      <c r="H72" s="9"/>
      <c r="I72" s="9"/>
      <c r="J72" s="10"/>
      <c r="K72" s="11"/>
      <c r="L72" s="9"/>
      <c r="M72" s="10"/>
      <c r="N72" s="11"/>
    </row>
    <row r="73" spans="1:14" ht="12.75" customHeight="1">
      <c r="A73" s="2"/>
      <c r="B73" s="8"/>
      <c r="C73" s="2"/>
      <c r="D73" s="2"/>
      <c r="E73" s="10"/>
      <c r="F73" s="10"/>
      <c r="G73" s="10"/>
      <c r="H73" s="9"/>
      <c r="I73" s="9"/>
      <c r="J73" s="10"/>
      <c r="K73" s="11"/>
      <c r="L73" s="9"/>
      <c r="M73" s="10"/>
      <c r="N73" s="11"/>
    </row>
    <row r="74" spans="1:14" ht="12.75" customHeight="1">
      <c r="A74" s="2"/>
      <c r="B74" s="8"/>
      <c r="C74" s="2"/>
      <c r="D74" s="2"/>
      <c r="E74" s="10"/>
      <c r="F74" s="10"/>
      <c r="G74" s="10"/>
      <c r="H74" s="9"/>
      <c r="I74" s="9"/>
      <c r="J74" s="10"/>
      <c r="K74" s="11"/>
      <c r="L74" s="9"/>
      <c r="M74" s="10"/>
      <c r="N74" s="11"/>
    </row>
    <row r="75" spans="1:14" ht="12.75" customHeight="1">
      <c r="A75" s="2"/>
      <c r="B75" s="8"/>
      <c r="C75" s="2"/>
      <c r="D75" s="2"/>
      <c r="E75" s="10"/>
      <c r="F75" s="10"/>
      <c r="G75" s="10"/>
      <c r="H75" s="9"/>
      <c r="I75" s="9"/>
      <c r="J75" s="10"/>
      <c r="K75" s="11"/>
      <c r="L75" s="9"/>
      <c r="M75" s="10"/>
      <c r="N75" s="11"/>
    </row>
    <row r="76" spans="1:14" ht="12.75" customHeight="1">
      <c r="A76" s="2"/>
      <c r="B76" s="8"/>
      <c r="C76" s="2"/>
      <c r="D76" s="2"/>
      <c r="E76" s="10"/>
      <c r="F76" s="10"/>
      <c r="G76" s="10"/>
      <c r="H76" s="9"/>
      <c r="I76" s="9"/>
      <c r="J76" s="10"/>
      <c r="K76" s="11"/>
      <c r="L76" s="9"/>
      <c r="M76" s="10"/>
      <c r="N76" s="11"/>
    </row>
    <row r="77" spans="1:14" ht="12.75" customHeight="1">
      <c r="A77" s="2"/>
      <c r="B77" s="8"/>
      <c r="C77" s="2"/>
      <c r="D77" s="2"/>
      <c r="E77" s="10"/>
      <c r="F77" s="10"/>
      <c r="G77" s="10"/>
      <c r="H77" s="9"/>
      <c r="I77" s="9"/>
      <c r="J77" s="10"/>
      <c r="K77" s="11"/>
      <c r="L77" s="9"/>
      <c r="M77" s="10"/>
      <c r="N77" s="11"/>
    </row>
    <row r="78" spans="1:14" ht="12.75" customHeight="1">
      <c r="A78" s="2"/>
      <c r="B78" s="8"/>
      <c r="C78" s="2"/>
      <c r="D78" s="2"/>
      <c r="E78" s="10"/>
      <c r="F78" s="10"/>
      <c r="G78" s="10"/>
      <c r="H78" s="9"/>
      <c r="I78" s="9"/>
      <c r="J78" s="10"/>
      <c r="K78" s="11"/>
      <c r="L78" s="9"/>
      <c r="M78" s="10"/>
      <c r="N78" s="11"/>
    </row>
    <row r="79" spans="1:14" ht="12.75" customHeight="1">
      <c r="A79" s="2"/>
      <c r="B79" s="8"/>
      <c r="C79" s="2"/>
      <c r="D79" s="2"/>
      <c r="E79" s="10"/>
      <c r="F79" s="10"/>
      <c r="G79" s="10"/>
      <c r="H79" s="9"/>
      <c r="I79" s="9"/>
      <c r="J79" s="10"/>
      <c r="K79" s="11"/>
      <c r="L79" s="9"/>
      <c r="M79" s="10"/>
      <c r="N79" s="11"/>
    </row>
    <row r="80" spans="1:14" ht="12.75" customHeight="1">
      <c r="A80" s="2"/>
      <c r="B80" s="8"/>
      <c r="C80" s="2"/>
      <c r="D80" s="2"/>
      <c r="E80" s="10"/>
      <c r="F80" s="10"/>
      <c r="G80" s="10"/>
      <c r="H80" s="9"/>
      <c r="I80" s="9"/>
      <c r="J80" s="10"/>
      <c r="K80" s="11"/>
      <c r="L80" s="9"/>
      <c r="M80" s="10"/>
      <c r="N80" s="11"/>
    </row>
    <row r="81" spans="1:14" ht="12.75" customHeight="1">
      <c r="A81" s="2"/>
      <c r="B81" s="8"/>
      <c r="C81" s="2"/>
      <c r="D81" s="2"/>
      <c r="E81" s="10"/>
      <c r="F81" s="10"/>
      <c r="G81" s="10"/>
      <c r="H81" s="9"/>
      <c r="I81" s="9"/>
      <c r="J81" s="10"/>
      <c r="K81" s="11"/>
      <c r="L81" s="9"/>
      <c r="M81" s="10"/>
      <c r="N81" s="11"/>
    </row>
    <row r="82" spans="1:14" ht="12.75" customHeight="1">
      <c r="A82" s="2"/>
      <c r="B82" s="8"/>
      <c r="C82" s="2"/>
      <c r="D82" s="2"/>
      <c r="E82" s="10"/>
      <c r="F82" s="10"/>
      <c r="G82" s="10"/>
      <c r="H82" s="9"/>
      <c r="I82" s="9"/>
      <c r="J82" s="10"/>
      <c r="K82" s="11"/>
      <c r="L82" s="9"/>
      <c r="M82" s="10"/>
      <c r="N82" s="11"/>
    </row>
    <row r="83" spans="1:14" ht="12.75" customHeight="1">
      <c r="A83" s="2"/>
      <c r="B83" s="8"/>
      <c r="C83" s="2"/>
      <c r="D83" s="2"/>
      <c r="E83" s="10"/>
      <c r="F83" s="10"/>
      <c r="G83" s="10"/>
      <c r="H83" s="9"/>
      <c r="I83" s="9"/>
      <c r="J83" s="10"/>
      <c r="K83" s="11"/>
      <c r="L83" s="9"/>
      <c r="M83" s="10"/>
      <c r="N83" s="11"/>
    </row>
    <row r="84" spans="1:14" ht="12.75" customHeight="1">
      <c r="A84" s="2"/>
      <c r="B84" s="8"/>
      <c r="C84" s="2"/>
      <c r="D84" s="2"/>
      <c r="E84" s="10"/>
      <c r="F84" s="10"/>
      <c r="G84" s="10"/>
      <c r="H84" s="9"/>
      <c r="I84" s="9"/>
      <c r="J84" s="10"/>
      <c r="K84" s="11"/>
      <c r="L84" s="9"/>
      <c r="M84" s="10"/>
      <c r="N84" s="11"/>
    </row>
    <row r="85" spans="1:14" ht="12.75" customHeight="1">
      <c r="A85" s="2"/>
      <c r="B85" s="8"/>
      <c r="C85" s="2"/>
      <c r="D85" s="2"/>
      <c r="E85" s="10"/>
      <c r="F85" s="10"/>
      <c r="G85" s="10"/>
      <c r="H85" s="9"/>
      <c r="I85" s="9"/>
      <c r="J85" s="10"/>
      <c r="K85" s="11"/>
      <c r="L85" s="9"/>
      <c r="M85" s="10"/>
      <c r="N85" s="11"/>
    </row>
    <row r="86" spans="1:14" ht="12.75" customHeight="1">
      <c r="A86" s="2"/>
      <c r="B86" s="8"/>
      <c r="C86" s="2"/>
      <c r="D86" s="2"/>
      <c r="E86" s="10"/>
      <c r="F86" s="10"/>
      <c r="G86" s="10"/>
      <c r="H86" s="9"/>
      <c r="I86" s="9"/>
      <c r="J86" s="10"/>
      <c r="K86" s="11"/>
      <c r="L86" s="9"/>
      <c r="M86" s="10"/>
      <c r="N86" s="11"/>
    </row>
    <row r="87" spans="1:14" ht="12.75" customHeight="1">
      <c r="A87" s="2"/>
      <c r="B87" s="8"/>
      <c r="C87" s="2"/>
      <c r="D87" s="2"/>
      <c r="E87" s="10"/>
      <c r="F87" s="10"/>
      <c r="G87" s="10"/>
      <c r="H87" s="9"/>
      <c r="I87" s="9"/>
      <c r="J87" s="10"/>
      <c r="K87" s="11"/>
      <c r="L87" s="9"/>
      <c r="M87" s="10"/>
      <c r="N87" s="11"/>
    </row>
    <row r="88" spans="1:14" ht="12.75" customHeight="1">
      <c r="A88" s="2"/>
      <c r="B88" s="8"/>
      <c r="C88" s="2"/>
      <c r="D88" s="2"/>
      <c r="E88" s="10"/>
      <c r="F88" s="10"/>
      <c r="G88" s="10"/>
      <c r="H88" s="9"/>
      <c r="I88" s="9"/>
      <c r="J88" s="10"/>
      <c r="K88" s="11"/>
      <c r="L88" s="9"/>
      <c r="M88" s="10"/>
      <c r="N88" s="11"/>
    </row>
    <row r="89" spans="1:14" ht="12.75" customHeight="1">
      <c r="A89" s="2"/>
      <c r="B89" s="8"/>
      <c r="C89" s="2"/>
      <c r="D89" s="2"/>
      <c r="E89" s="10"/>
      <c r="F89" s="10"/>
      <c r="G89" s="10"/>
      <c r="H89" s="9"/>
      <c r="I89" s="9"/>
      <c r="J89" s="10"/>
      <c r="K89" s="11"/>
      <c r="L89" s="9"/>
      <c r="M89" s="10"/>
      <c r="N89" s="11"/>
    </row>
    <row r="90" spans="1:14" ht="12.75" customHeight="1">
      <c r="A90" s="2"/>
      <c r="B90" s="8"/>
      <c r="C90" s="2"/>
      <c r="D90" s="2"/>
      <c r="E90" s="10"/>
      <c r="F90" s="10"/>
      <c r="G90" s="10"/>
      <c r="H90" s="9"/>
      <c r="I90" s="9"/>
      <c r="J90" s="10"/>
      <c r="K90" s="11"/>
      <c r="L90" s="9"/>
      <c r="M90" s="10"/>
      <c r="N90" s="11"/>
    </row>
    <row r="91" spans="1:14" ht="12.75" customHeight="1">
      <c r="A91" s="2"/>
      <c r="B91" s="8"/>
      <c r="C91" s="2"/>
      <c r="D91" s="2"/>
      <c r="E91" s="10"/>
      <c r="F91" s="10"/>
      <c r="G91" s="10"/>
      <c r="H91" s="9"/>
      <c r="I91" s="9"/>
      <c r="J91" s="10"/>
      <c r="K91" s="11"/>
      <c r="L91" s="9"/>
      <c r="M91" s="10"/>
      <c r="N91" s="11"/>
    </row>
    <row r="92" spans="1:14" ht="12.75" customHeight="1">
      <c r="A92" s="2"/>
      <c r="B92" s="8"/>
      <c r="C92" s="2"/>
      <c r="D92" s="2"/>
      <c r="E92" s="10"/>
      <c r="F92" s="10"/>
      <c r="G92" s="10"/>
      <c r="H92" s="9"/>
      <c r="I92" s="9"/>
      <c r="J92" s="10"/>
      <c r="K92" s="11"/>
      <c r="L92" s="9"/>
      <c r="M92" s="10"/>
      <c r="N92" s="11"/>
    </row>
    <row r="93" spans="1:14" ht="12.75" customHeight="1">
      <c r="A93" s="2"/>
      <c r="B93" s="8"/>
      <c r="C93" s="2"/>
      <c r="D93" s="2"/>
      <c r="E93" s="10"/>
      <c r="F93" s="10"/>
      <c r="G93" s="10"/>
      <c r="H93" s="9"/>
      <c r="I93" s="9"/>
      <c r="J93" s="10"/>
      <c r="K93" s="11"/>
      <c r="L93" s="9"/>
      <c r="M93" s="10"/>
      <c r="N93" s="11"/>
    </row>
    <row r="94" spans="1:14" ht="12.75" customHeight="1">
      <c r="A94" s="2"/>
      <c r="B94" s="8"/>
      <c r="C94" s="2"/>
      <c r="D94" s="2"/>
      <c r="E94" s="10"/>
      <c r="F94" s="10"/>
      <c r="G94" s="10"/>
      <c r="H94" s="9"/>
      <c r="I94" s="9"/>
      <c r="J94" s="10"/>
      <c r="K94" s="11"/>
      <c r="L94" s="9"/>
      <c r="M94" s="10"/>
      <c r="N94" s="11"/>
    </row>
    <row r="95" spans="1:14" ht="12.75" customHeight="1">
      <c r="A95" s="2"/>
      <c r="B95" s="8"/>
      <c r="C95" s="2"/>
      <c r="D95" s="2"/>
      <c r="E95" s="10"/>
      <c r="F95" s="10"/>
      <c r="G95" s="10"/>
      <c r="H95" s="9"/>
      <c r="I95" s="9"/>
      <c r="J95" s="10"/>
      <c r="K95" s="11"/>
      <c r="L95" s="9"/>
      <c r="M95" s="10"/>
      <c r="N95" s="11"/>
    </row>
    <row r="96" spans="1:14" ht="12.75" customHeight="1">
      <c r="A96" s="2"/>
      <c r="B96" s="8"/>
      <c r="C96" s="2"/>
      <c r="D96" s="2"/>
      <c r="E96" s="10"/>
      <c r="F96" s="10"/>
      <c r="G96" s="10"/>
      <c r="H96" s="9"/>
      <c r="I96" s="9"/>
      <c r="J96" s="10"/>
      <c r="K96" s="11"/>
      <c r="L96" s="9"/>
      <c r="M96" s="10"/>
      <c r="N96" s="11"/>
    </row>
    <row r="97" spans="1:14" ht="12.75" customHeight="1">
      <c r="A97" s="2"/>
      <c r="B97" s="8"/>
      <c r="C97" s="2"/>
      <c r="D97" s="2"/>
      <c r="E97" s="10"/>
      <c r="F97" s="10"/>
      <c r="G97" s="10"/>
      <c r="H97" s="9"/>
      <c r="I97" s="9"/>
      <c r="J97" s="10"/>
      <c r="K97" s="11"/>
      <c r="L97" s="9"/>
      <c r="M97" s="10"/>
      <c r="N97" s="11"/>
    </row>
    <row r="98" spans="1:14" ht="12.75" customHeight="1">
      <c r="A98" s="2"/>
      <c r="B98" s="8"/>
      <c r="C98" s="2"/>
      <c r="D98" s="2"/>
      <c r="E98" s="10"/>
      <c r="F98" s="10"/>
      <c r="G98" s="10"/>
      <c r="H98" s="9"/>
      <c r="I98" s="9"/>
      <c r="J98" s="10"/>
      <c r="K98" s="11"/>
      <c r="L98" s="9"/>
      <c r="M98" s="10"/>
      <c r="N98" s="11"/>
    </row>
    <row r="99" spans="1:14" ht="12.75" customHeight="1">
      <c r="A99" s="2"/>
      <c r="B99" s="8"/>
      <c r="C99" s="2"/>
      <c r="D99" s="2"/>
      <c r="E99" s="10"/>
      <c r="F99" s="10"/>
      <c r="G99" s="10"/>
      <c r="H99" s="9"/>
      <c r="I99" s="9"/>
      <c r="J99" s="10"/>
      <c r="K99" s="11"/>
      <c r="L99" s="9"/>
      <c r="M99" s="10"/>
      <c r="N99" s="11"/>
    </row>
    <row r="100" spans="1:14" ht="12.75" customHeight="1">
      <c r="A100" s="2"/>
      <c r="B100" s="8"/>
      <c r="C100" s="2"/>
      <c r="D100" s="2"/>
      <c r="E100" s="10"/>
      <c r="F100" s="10"/>
      <c r="G100" s="10"/>
      <c r="H100" s="9"/>
      <c r="I100" s="9"/>
      <c r="J100" s="10"/>
      <c r="K100" s="11"/>
      <c r="L100" s="9"/>
      <c r="M100" s="10"/>
      <c r="N100" s="11"/>
    </row>
    <row r="101" spans="1:14" ht="12.75" customHeight="1">
      <c r="A101" s="2"/>
      <c r="B101" s="8"/>
      <c r="C101" s="2"/>
      <c r="D101" s="2"/>
      <c r="E101" s="10"/>
      <c r="F101" s="10"/>
      <c r="G101" s="10"/>
      <c r="H101" s="9"/>
      <c r="I101" s="9"/>
      <c r="J101" s="10"/>
      <c r="K101" s="11"/>
      <c r="L101" s="9"/>
      <c r="M101" s="10"/>
      <c r="N101" s="11"/>
    </row>
    <row r="102" spans="1:14" ht="12.75" customHeight="1">
      <c r="A102" s="2"/>
      <c r="B102" s="8"/>
      <c r="C102" s="2"/>
      <c r="D102" s="2"/>
      <c r="E102" s="10"/>
      <c r="F102" s="10"/>
      <c r="G102" s="10"/>
      <c r="H102" s="9"/>
      <c r="I102" s="9"/>
      <c r="J102" s="10"/>
      <c r="K102" s="11"/>
      <c r="L102" s="9"/>
      <c r="M102" s="10"/>
      <c r="N102" s="11"/>
    </row>
    <row r="103" spans="1:14" ht="12.75" customHeight="1">
      <c r="A103" s="2"/>
      <c r="B103" s="8"/>
      <c r="C103" s="2"/>
      <c r="D103" s="2"/>
      <c r="E103" s="10"/>
      <c r="F103" s="10"/>
      <c r="G103" s="10"/>
      <c r="H103" s="9"/>
      <c r="I103" s="9"/>
      <c r="J103" s="10"/>
      <c r="K103" s="11"/>
      <c r="L103" s="9"/>
      <c r="M103" s="10"/>
      <c r="N103" s="11"/>
    </row>
    <row r="104" spans="1:14" ht="12.75" customHeight="1">
      <c r="A104" s="2"/>
      <c r="B104" s="8"/>
      <c r="C104" s="2"/>
      <c r="D104" s="2"/>
      <c r="E104" s="10"/>
      <c r="F104" s="10"/>
      <c r="G104" s="10"/>
      <c r="H104" s="9"/>
      <c r="I104" s="9"/>
      <c r="J104" s="10"/>
      <c r="K104" s="11"/>
      <c r="L104" s="9"/>
      <c r="M104" s="10"/>
      <c r="N104" s="11"/>
    </row>
    <row r="105" spans="1:14" ht="12.75" customHeight="1">
      <c r="A105" s="2"/>
      <c r="B105" s="8"/>
      <c r="C105" s="2"/>
      <c r="D105" s="2"/>
      <c r="E105" s="10"/>
      <c r="F105" s="10"/>
      <c r="G105" s="10"/>
      <c r="H105" s="9"/>
      <c r="I105" s="9"/>
      <c r="J105" s="10"/>
      <c r="K105" s="11"/>
      <c r="L105" s="9"/>
      <c r="M105" s="10"/>
      <c r="N105" s="11"/>
    </row>
    <row r="106" spans="1:14" ht="12.75" customHeight="1">
      <c r="A106" s="2"/>
      <c r="B106" s="8"/>
      <c r="C106" s="2"/>
      <c r="D106" s="2"/>
      <c r="E106" s="10"/>
      <c r="F106" s="10"/>
      <c r="G106" s="10"/>
      <c r="H106" s="9"/>
      <c r="I106" s="9"/>
      <c r="J106" s="10"/>
      <c r="K106" s="11"/>
      <c r="L106" s="9"/>
      <c r="M106" s="10"/>
      <c r="N106" s="11"/>
    </row>
    <row r="107" spans="1:14" ht="12.75" customHeight="1">
      <c r="A107" s="2"/>
      <c r="B107" s="8"/>
      <c r="C107" s="2"/>
      <c r="D107" s="2"/>
      <c r="E107" s="10"/>
      <c r="F107" s="10"/>
      <c r="G107" s="10"/>
      <c r="H107" s="9"/>
      <c r="I107" s="9"/>
      <c r="J107" s="10"/>
      <c r="K107" s="11"/>
      <c r="L107" s="9"/>
      <c r="M107" s="10"/>
      <c r="N107" s="11"/>
    </row>
    <row r="108" spans="1:14" ht="12.75" customHeight="1">
      <c r="A108" s="2"/>
      <c r="B108" s="8"/>
      <c r="C108" s="2"/>
      <c r="D108" s="2"/>
      <c r="E108" s="10"/>
      <c r="F108" s="10"/>
      <c r="G108" s="10"/>
      <c r="H108" s="9"/>
      <c r="I108" s="9"/>
      <c r="J108" s="10"/>
      <c r="K108" s="11"/>
      <c r="L108" s="9"/>
      <c r="M108" s="10"/>
      <c r="N108" s="11"/>
    </row>
    <row r="109" spans="1:14" ht="12.75" customHeight="1">
      <c r="A109" s="2"/>
      <c r="B109" s="8"/>
      <c r="C109" s="2"/>
      <c r="D109" s="2"/>
      <c r="E109" s="10"/>
      <c r="F109" s="10"/>
      <c r="G109" s="10"/>
      <c r="H109" s="9"/>
      <c r="I109" s="9"/>
      <c r="J109" s="10"/>
      <c r="K109" s="11"/>
      <c r="L109" s="9"/>
      <c r="M109" s="10"/>
      <c r="N109" s="11"/>
    </row>
    <row r="110" spans="1:14" ht="12.75" customHeight="1">
      <c r="A110" s="2"/>
      <c r="B110" s="8"/>
      <c r="C110" s="2"/>
      <c r="D110" s="2"/>
      <c r="E110" s="10"/>
      <c r="F110" s="10"/>
      <c r="G110" s="10"/>
      <c r="H110" s="9"/>
      <c r="I110" s="9"/>
      <c r="J110" s="10"/>
      <c r="K110" s="11"/>
      <c r="L110" s="9"/>
      <c r="M110" s="10"/>
      <c r="N110" s="11"/>
    </row>
    <row r="111" spans="1:14" ht="12.75" customHeight="1">
      <c r="A111" s="2"/>
      <c r="B111" s="8"/>
      <c r="C111" s="2"/>
      <c r="D111" s="2"/>
      <c r="E111" s="10"/>
      <c r="F111" s="10"/>
      <c r="G111" s="10"/>
      <c r="H111" s="9"/>
      <c r="I111" s="9"/>
      <c r="J111" s="10"/>
      <c r="K111" s="11"/>
      <c r="L111" s="9"/>
      <c r="M111" s="10"/>
      <c r="N111" s="11"/>
    </row>
    <row r="112" spans="1:14" ht="12.75" customHeight="1">
      <c r="A112" s="2"/>
      <c r="B112" s="8"/>
      <c r="C112" s="2"/>
      <c r="D112" s="2"/>
      <c r="E112" s="10"/>
      <c r="F112" s="10"/>
      <c r="G112" s="10"/>
      <c r="H112" s="9"/>
      <c r="I112" s="9"/>
      <c r="J112" s="10"/>
      <c r="K112" s="11"/>
      <c r="L112" s="9"/>
      <c r="M112" s="10"/>
      <c r="N112" s="11"/>
    </row>
    <row r="113" spans="1:14" ht="12.75" customHeight="1">
      <c r="A113" s="2"/>
      <c r="B113" s="8"/>
      <c r="C113" s="2"/>
      <c r="D113" s="2"/>
      <c r="E113" s="10"/>
      <c r="F113" s="10"/>
      <c r="G113" s="10"/>
      <c r="H113" s="9"/>
      <c r="I113" s="9"/>
      <c r="J113" s="10"/>
      <c r="K113" s="11"/>
      <c r="L113" s="9"/>
      <c r="M113" s="10"/>
      <c r="N113" s="11"/>
    </row>
    <row r="114" spans="1:14" ht="12.75" customHeight="1">
      <c r="A114" s="2"/>
      <c r="B114" s="8"/>
      <c r="C114" s="2"/>
      <c r="D114" s="2"/>
      <c r="E114" s="10"/>
      <c r="F114" s="10"/>
      <c r="G114" s="10"/>
      <c r="H114" s="9"/>
      <c r="I114" s="9"/>
      <c r="J114" s="10"/>
      <c r="K114" s="11"/>
      <c r="L114" s="9"/>
      <c r="M114" s="10"/>
      <c r="N114" s="11"/>
    </row>
    <row r="115" spans="1:14" ht="12.75" customHeight="1">
      <c r="A115" s="2"/>
      <c r="B115" s="8"/>
      <c r="C115" s="2"/>
      <c r="D115" s="2"/>
      <c r="E115" s="10"/>
      <c r="F115" s="10"/>
      <c r="G115" s="10"/>
      <c r="H115" s="9"/>
      <c r="I115" s="9"/>
      <c r="J115" s="10"/>
      <c r="K115" s="11"/>
      <c r="L115" s="9"/>
      <c r="M115" s="10"/>
      <c r="N115" s="11"/>
    </row>
    <row r="116" spans="1:14" ht="12.75" customHeight="1">
      <c r="A116" s="2"/>
      <c r="B116" s="8"/>
      <c r="C116" s="2"/>
      <c r="D116" s="2"/>
      <c r="E116" s="10"/>
      <c r="F116" s="10"/>
      <c r="G116" s="10"/>
      <c r="H116" s="9"/>
      <c r="I116" s="9"/>
      <c r="J116" s="10"/>
      <c r="K116" s="11"/>
      <c r="L116" s="9"/>
      <c r="M116" s="10"/>
      <c r="N116" s="11"/>
    </row>
    <row r="117" spans="1:14" ht="12.75" customHeight="1">
      <c r="A117" s="2"/>
      <c r="B117" s="8"/>
      <c r="C117" s="2"/>
      <c r="D117" s="2"/>
      <c r="E117" s="10"/>
      <c r="F117" s="10"/>
      <c r="G117" s="10"/>
      <c r="H117" s="9"/>
      <c r="I117" s="9"/>
      <c r="J117" s="10"/>
      <c r="K117" s="11"/>
      <c r="L117" s="9"/>
      <c r="M117" s="10"/>
      <c r="N117" s="11"/>
    </row>
    <row r="118" spans="1:14" ht="12.75" customHeight="1">
      <c r="A118" s="2"/>
      <c r="B118" s="8"/>
      <c r="C118" s="2"/>
      <c r="D118" s="2"/>
      <c r="E118" s="10"/>
      <c r="F118" s="10"/>
      <c r="G118" s="10"/>
      <c r="H118" s="9"/>
      <c r="I118" s="9"/>
      <c r="J118" s="10"/>
      <c r="K118" s="11"/>
      <c r="L118" s="9"/>
      <c r="M118" s="10"/>
      <c r="N118" s="11"/>
    </row>
    <row r="119" spans="1:14" ht="12.75" customHeight="1">
      <c r="A119" s="2"/>
      <c r="B119" s="8"/>
      <c r="C119" s="2"/>
      <c r="D119" s="2"/>
      <c r="E119" s="10"/>
      <c r="F119" s="10"/>
      <c r="G119" s="10"/>
      <c r="H119" s="9"/>
      <c r="I119" s="9"/>
      <c r="J119" s="10"/>
      <c r="K119" s="11"/>
      <c r="L119" s="9"/>
      <c r="M119" s="10"/>
      <c r="N119" s="11"/>
    </row>
    <row r="120" spans="1:14" ht="12.75" customHeight="1">
      <c r="A120" s="2"/>
      <c r="B120" s="8"/>
      <c r="C120" s="2"/>
      <c r="D120" s="2"/>
      <c r="E120" s="10"/>
      <c r="F120" s="10"/>
      <c r="G120" s="10"/>
      <c r="H120" s="9"/>
      <c r="I120" s="9"/>
      <c r="J120" s="10"/>
      <c r="K120" s="11"/>
      <c r="L120" s="9"/>
      <c r="M120" s="10"/>
      <c r="N120" s="11"/>
    </row>
    <row r="121" spans="1:14" ht="12.75" customHeight="1">
      <c r="A121" s="2"/>
      <c r="B121" s="8"/>
      <c r="C121" s="2"/>
      <c r="D121" s="2"/>
      <c r="E121" s="10"/>
      <c r="F121" s="10"/>
      <c r="G121" s="10"/>
      <c r="H121" s="9"/>
      <c r="I121" s="9"/>
      <c r="J121" s="10"/>
      <c r="K121" s="11"/>
      <c r="L121" s="9"/>
      <c r="M121" s="10"/>
      <c r="N121" s="11"/>
    </row>
    <row r="122" spans="1:14" ht="12.75" customHeight="1">
      <c r="A122" s="2"/>
      <c r="B122" s="8"/>
      <c r="C122" s="2"/>
      <c r="D122" s="2"/>
      <c r="E122" s="10"/>
      <c r="F122" s="10"/>
      <c r="G122" s="10"/>
      <c r="H122" s="9"/>
      <c r="I122" s="9"/>
      <c r="J122" s="10"/>
      <c r="K122" s="11"/>
      <c r="L122" s="9"/>
      <c r="M122" s="10"/>
      <c r="N122" s="11"/>
    </row>
    <row r="123" spans="1:14" ht="12.75" customHeight="1">
      <c r="A123" s="2"/>
      <c r="B123" s="8"/>
      <c r="C123" s="2"/>
      <c r="D123" s="2"/>
      <c r="E123" s="10"/>
      <c r="F123" s="10"/>
      <c r="G123" s="10"/>
      <c r="H123" s="9"/>
      <c r="I123" s="9"/>
      <c r="J123" s="10"/>
      <c r="K123" s="11"/>
      <c r="L123" s="9"/>
      <c r="M123" s="10"/>
      <c r="N123" s="11"/>
    </row>
    <row r="124" spans="1:14" ht="12.75" customHeight="1">
      <c r="A124" s="2"/>
      <c r="B124" s="8"/>
      <c r="C124" s="2"/>
      <c r="D124" s="2"/>
      <c r="E124" s="10"/>
      <c r="F124" s="10"/>
      <c r="G124" s="10"/>
      <c r="H124" s="9"/>
      <c r="I124" s="9"/>
      <c r="J124" s="10"/>
      <c r="K124" s="11"/>
      <c r="L124" s="9"/>
      <c r="M124" s="10"/>
      <c r="N124" s="11"/>
    </row>
    <row r="125" spans="1:14" ht="12.75" customHeight="1">
      <c r="A125" s="2"/>
      <c r="B125" s="8"/>
      <c r="C125" s="2"/>
      <c r="D125" s="2"/>
      <c r="E125" s="10"/>
      <c r="F125" s="10"/>
      <c r="G125" s="10"/>
      <c r="H125" s="9"/>
      <c r="I125" s="9"/>
      <c r="J125" s="10"/>
      <c r="K125" s="11"/>
      <c r="L125" s="9"/>
      <c r="M125" s="10"/>
      <c r="N125" s="11"/>
    </row>
    <row r="126" spans="1:14" ht="12.75" customHeight="1">
      <c r="A126" s="2"/>
      <c r="B126" s="8"/>
      <c r="C126" s="2"/>
      <c r="D126" s="2"/>
      <c r="E126" s="10"/>
      <c r="F126" s="10"/>
      <c r="G126" s="10"/>
      <c r="H126" s="9"/>
      <c r="I126" s="9"/>
      <c r="J126" s="10"/>
      <c r="K126" s="11"/>
      <c r="L126" s="9"/>
      <c r="M126" s="10"/>
      <c r="N126" s="11"/>
    </row>
    <row r="127" spans="1:14" ht="12.75" customHeight="1">
      <c r="A127" s="2"/>
      <c r="B127" s="8"/>
      <c r="C127" s="2"/>
      <c r="D127" s="2"/>
      <c r="E127" s="10"/>
      <c r="F127" s="10"/>
      <c r="G127" s="10"/>
      <c r="H127" s="9"/>
      <c r="I127" s="9"/>
      <c r="J127" s="10"/>
      <c r="K127" s="11"/>
      <c r="L127" s="9"/>
      <c r="M127" s="10"/>
      <c r="N127" s="11"/>
    </row>
    <row r="128" spans="1:14" ht="12.75" customHeight="1">
      <c r="A128" s="2"/>
      <c r="B128" s="8"/>
      <c r="C128" s="2"/>
      <c r="D128" s="2"/>
      <c r="E128" s="10"/>
      <c r="F128" s="10"/>
      <c r="G128" s="10"/>
      <c r="H128" s="9"/>
      <c r="I128" s="9"/>
      <c r="J128" s="10"/>
      <c r="K128" s="11"/>
      <c r="L128" s="9"/>
      <c r="M128" s="10"/>
      <c r="N128" s="11"/>
    </row>
    <row r="129" spans="1:14" ht="12.75" customHeight="1">
      <c r="A129" s="2"/>
      <c r="B129" s="8"/>
      <c r="C129" s="2"/>
      <c r="D129" s="2"/>
      <c r="E129" s="10"/>
      <c r="F129" s="10"/>
      <c r="G129" s="10"/>
      <c r="H129" s="9"/>
      <c r="I129" s="9"/>
      <c r="J129" s="10"/>
      <c r="K129" s="11"/>
      <c r="L129" s="9"/>
      <c r="M129" s="10"/>
      <c r="N129" s="11"/>
    </row>
    <row r="130" spans="1:14" ht="12.75" customHeight="1">
      <c r="A130" s="2"/>
      <c r="B130" s="8"/>
      <c r="C130" s="2"/>
      <c r="D130" s="2"/>
      <c r="E130" s="10"/>
      <c r="F130" s="10"/>
      <c r="G130" s="10"/>
      <c r="H130" s="9"/>
      <c r="I130" s="9"/>
      <c r="J130" s="10"/>
      <c r="K130" s="11"/>
      <c r="L130" s="9"/>
      <c r="M130" s="10"/>
      <c r="N130" s="11"/>
    </row>
    <row r="131" spans="1:14" ht="12.75" customHeight="1">
      <c r="A131" s="2"/>
      <c r="B131" s="8"/>
      <c r="C131" s="2"/>
      <c r="D131" s="2"/>
      <c r="E131" s="10"/>
      <c r="F131" s="10"/>
      <c r="G131" s="10"/>
      <c r="H131" s="9"/>
      <c r="I131" s="9"/>
      <c r="J131" s="10"/>
      <c r="K131" s="11"/>
      <c r="L131" s="9"/>
      <c r="M131" s="10"/>
      <c r="N131" s="11"/>
    </row>
    <row r="132" spans="1:14" ht="12.75" customHeight="1">
      <c r="A132" s="2"/>
      <c r="B132" s="8"/>
      <c r="C132" s="2"/>
      <c r="D132" s="2"/>
      <c r="E132" s="10"/>
      <c r="F132" s="10"/>
      <c r="G132" s="10"/>
      <c r="H132" s="9"/>
      <c r="I132" s="9"/>
      <c r="J132" s="10"/>
      <c r="K132" s="11"/>
      <c r="L132" s="9"/>
      <c r="M132" s="10"/>
      <c r="N132" s="11"/>
    </row>
    <row r="133" spans="1:14" ht="12.75" customHeight="1">
      <c r="A133" s="2"/>
      <c r="B133" s="8"/>
      <c r="C133" s="2"/>
      <c r="D133" s="2"/>
      <c r="E133" s="10"/>
      <c r="F133" s="10"/>
      <c r="G133" s="10"/>
      <c r="H133" s="9"/>
      <c r="I133" s="9"/>
      <c r="J133" s="10"/>
      <c r="K133" s="11"/>
      <c r="L133" s="9"/>
      <c r="M133" s="10"/>
      <c r="N133" s="11"/>
    </row>
    <row r="134" spans="1:14" ht="12.75" customHeight="1">
      <c r="A134" s="2"/>
      <c r="B134" s="8"/>
      <c r="C134" s="2"/>
      <c r="D134" s="2"/>
      <c r="E134" s="10"/>
      <c r="F134" s="10"/>
      <c r="G134" s="10"/>
      <c r="H134" s="9"/>
      <c r="I134" s="9"/>
      <c r="J134" s="10"/>
      <c r="K134" s="11"/>
      <c r="L134" s="9"/>
      <c r="M134" s="10"/>
      <c r="N134" s="11"/>
    </row>
    <row r="135" spans="1:14" ht="12.75" customHeight="1">
      <c r="A135" s="2"/>
      <c r="B135" s="8"/>
      <c r="C135" s="2"/>
      <c r="D135" s="2"/>
      <c r="E135" s="10"/>
      <c r="F135" s="10"/>
      <c r="G135" s="10"/>
      <c r="H135" s="9"/>
      <c r="I135" s="9"/>
      <c r="J135" s="10"/>
      <c r="K135" s="11"/>
      <c r="L135" s="9"/>
      <c r="M135" s="10"/>
      <c r="N135" s="11"/>
    </row>
    <row r="136" spans="1:14" ht="12.75" customHeight="1">
      <c r="A136" s="2"/>
      <c r="B136" s="8"/>
      <c r="C136" s="2"/>
      <c r="D136" s="2"/>
      <c r="E136" s="10"/>
      <c r="F136" s="10"/>
      <c r="G136" s="10"/>
      <c r="H136" s="9"/>
      <c r="I136" s="9"/>
      <c r="J136" s="10"/>
      <c r="K136" s="11"/>
      <c r="L136" s="9"/>
      <c r="M136" s="10"/>
      <c r="N136" s="11"/>
    </row>
    <row r="137" spans="1:14" ht="12.75" customHeight="1">
      <c r="A137" s="2"/>
      <c r="B137" s="8"/>
      <c r="C137" s="2"/>
      <c r="D137" s="2"/>
      <c r="E137" s="10"/>
      <c r="F137" s="10"/>
      <c r="G137" s="10"/>
      <c r="H137" s="9"/>
      <c r="I137" s="9"/>
      <c r="J137" s="10"/>
      <c r="K137" s="11"/>
      <c r="L137" s="9"/>
      <c r="M137" s="10"/>
      <c r="N137" s="11"/>
    </row>
    <row r="138" spans="1:14" ht="12.75" customHeight="1">
      <c r="A138" s="2"/>
      <c r="B138" s="8"/>
      <c r="C138" s="2"/>
      <c r="D138" s="2"/>
      <c r="E138" s="10"/>
      <c r="F138" s="10"/>
      <c r="G138" s="10"/>
      <c r="H138" s="9"/>
      <c r="I138" s="9"/>
      <c r="J138" s="10"/>
      <c r="K138" s="11"/>
      <c r="L138" s="9"/>
      <c r="M138" s="10"/>
      <c r="N138" s="11"/>
    </row>
    <row r="139" spans="1:14" ht="12.75" customHeight="1">
      <c r="A139" s="2"/>
      <c r="B139" s="8"/>
      <c r="C139" s="2"/>
      <c r="D139" s="2"/>
      <c r="E139" s="10"/>
      <c r="F139" s="10"/>
      <c r="G139" s="10"/>
      <c r="H139" s="9"/>
      <c r="I139" s="9"/>
      <c r="J139" s="10"/>
      <c r="K139" s="11"/>
      <c r="L139" s="9"/>
      <c r="M139" s="10"/>
      <c r="N139" s="11"/>
    </row>
    <row r="140" spans="1:14" ht="12.75" customHeight="1">
      <c r="A140" s="2"/>
      <c r="B140" s="8"/>
      <c r="C140" s="2"/>
      <c r="D140" s="2"/>
      <c r="E140" s="10"/>
      <c r="F140" s="10"/>
      <c r="G140" s="10"/>
      <c r="H140" s="9"/>
      <c r="I140" s="9"/>
      <c r="J140" s="10"/>
      <c r="K140" s="11"/>
      <c r="L140" s="9"/>
      <c r="M140" s="10"/>
      <c r="N140" s="11"/>
    </row>
    <row r="141" spans="1:14" ht="12.75" customHeight="1">
      <c r="A141" s="2"/>
      <c r="B141" s="8"/>
      <c r="C141" s="2"/>
      <c r="D141" s="2"/>
      <c r="E141" s="10"/>
      <c r="F141" s="10"/>
      <c r="G141" s="10"/>
      <c r="H141" s="9"/>
      <c r="I141" s="9"/>
      <c r="J141" s="10"/>
      <c r="K141" s="11"/>
      <c r="L141" s="9"/>
      <c r="M141" s="10"/>
      <c r="N141" s="11"/>
    </row>
    <row r="142" spans="1:14" ht="12.75" customHeight="1">
      <c r="A142" s="2"/>
      <c r="B142" s="8"/>
      <c r="C142" s="2"/>
      <c r="D142" s="2"/>
      <c r="E142" s="10"/>
      <c r="F142" s="10"/>
      <c r="G142" s="10"/>
      <c r="H142" s="9"/>
      <c r="I142" s="9"/>
      <c r="J142" s="10"/>
      <c r="K142" s="11"/>
      <c r="L142" s="9"/>
      <c r="M142" s="10"/>
      <c r="N142" s="11"/>
    </row>
    <row r="143" spans="1:14" ht="12.75" customHeight="1">
      <c r="A143" s="2"/>
      <c r="B143" s="8"/>
      <c r="C143" s="2"/>
      <c r="D143" s="2"/>
      <c r="E143" s="10"/>
      <c r="F143" s="10"/>
      <c r="G143" s="10"/>
      <c r="H143" s="9"/>
      <c r="I143" s="9"/>
      <c r="J143" s="10"/>
      <c r="K143" s="11"/>
      <c r="L143" s="9"/>
      <c r="M143" s="10"/>
      <c r="N143" s="11"/>
    </row>
    <row r="144" spans="1:14" ht="12.75" customHeight="1">
      <c r="A144" s="2"/>
      <c r="B144" s="8"/>
      <c r="C144" s="2"/>
      <c r="D144" s="2"/>
      <c r="E144" s="10"/>
      <c r="F144" s="10"/>
      <c r="G144" s="10"/>
      <c r="H144" s="9"/>
      <c r="I144" s="9"/>
      <c r="J144" s="10"/>
      <c r="K144" s="11"/>
      <c r="L144" s="9"/>
      <c r="M144" s="10"/>
      <c r="N144" s="11"/>
    </row>
    <row r="145" spans="1:14" ht="12.75" customHeight="1">
      <c r="A145" s="2"/>
      <c r="B145" s="8"/>
      <c r="C145" s="2"/>
      <c r="D145" s="2"/>
      <c r="E145" s="10"/>
      <c r="F145" s="10"/>
      <c r="G145" s="10"/>
      <c r="H145" s="9"/>
      <c r="I145" s="9"/>
      <c r="J145" s="10"/>
      <c r="K145" s="11"/>
      <c r="L145" s="9"/>
      <c r="M145" s="10"/>
      <c r="N145" s="11"/>
    </row>
    <row r="146" spans="1:14" ht="12.75" customHeight="1">
      <c r="A146" s="2"/>
      <c r="B146" s="8"/>
      <c r="C146" s="2"/>
      <c r="D146" s="2"/>
      <c r="E146" s="10"/>
      <c r="F146" s="10"/>
      <c r="G146" s="10"/>
      <c r="H146" s="9"/>
      <c r="I146" s="9"/>
      <c r="J146" s="10"/>
      <c r="K146" s="11"/>
      <c r="L146" s="9"/>
      <c r="M146" s="10"/>
      <c r="N146" s="11"/>
    </row>
    <row r="147" spans="1:14" ht="12.75" customHeight="1">
      <c r="A147" s="2"/>
      <c r="B147" s="8"/>
      <c r="C147" s="2"/>
      <c r="D147" s="2"/>
      <c r="E147" s="10"/>
      <c r="F147" s="10"/>
      <c r="G147" s="10"/>
      <c r="H147" s="9"/>
      <c r="I147" s="9"/>
      <c r="J147" s="10"/>
      <c r="K147" s="11"/>
      <c r="L147" s="9"/>
      <c r="M147" s="10"/>
      <c r="N147" s="11"/>
    </row>
  </sheetData>
  <sheetProtection password="DB3B" sheet="1" objects="1" scenarios="1"/>
  <mergeCells count="9">
    <mergeCell ref="A1:N1"/>
    <mergeCell ref="A2:N2"/>
    <mergeCell ref="A3:N3"/>
    <mergeCell ref="E6:G6"/>
    <mergeCell ref="J6:K6"/>
    <mergeCell ref="M6:N6"/>
    <mergeCell ref="A6:A7"/>
    <mergeCell ref="B6:B7"/>
    <mergeCell ref="C6:C7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11"/>
  <dimension ref="A1:AC33"/>
  <sheetViews>
    <sheetView workbookViewId="0" topLeftCell="A1">
      <selection activeCell="C32" sqref="C32"/>
    </sheetView>
  </sheetViews>
  <sheetFormatPr defaultColWidth="9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11.75390625" style="0" customWidth="1"/>
    <col min="5" max="5" width="10.75390625" style="0" customWidth="1"/>
    <col min="6" max="6" width="8.75390625" style="0" customWidth="1"/>
    <col min="7" max="7" width="10.75390625" style="0" customWidth="1"/>
    <col min="8" max="8" width="8.75390625" style="0" customWidth="1"/>
    <col min="9" max="9" width="5.75390625" style="0" customWidth="1"/>
    <col min="10" max="10" width="7.875" style="0" customWidth="1"/>
    <col min="11" max="11" width="8.00390625" style="0" customWidth="1"/>
    <col min="12" max="15" width="6.75390625" style="0" customWidth="1"/>
    <col min="16" max="16" width="14.875" style="0" bestFit="1" customWidth="1"/>
  </cols>
  <sheetData>
    <row r="1" spans="2:8" ht="15" customHeight="1">
      <c r="B1" s="92"/>
      <c r="C1" s="92"/>
      <c r="D1" s="92"/>
      <c r="E1" s="92"/>
      <c r="F1" s="92"/>
      <c r="G1" s="92"/>
      <c r="H1" s="92"/>
    </row>
    <row r="2" spans="2:10" ht="12" customHeight="1">
      <c r="B2" s="108" t="s">
        <v>60</v>
      </c>
      <c r="C2" s="108"/>
      <c r="D2" s="108"/>
      <c r="E2" s="108"/>
      <c r="F2" s="108"/>
      <c r="G2" s="108"/>
      <c r="H2" s="108"/>
      <c r="I2" s="13"/>
      <c r="J2" s="13"/>
    </row>
    <row r="3" spans="2:10" ht="12" customHeight="1">
      <c r="B3" s="107" t="s">
        <v>88</v>
      </c>
      <c r="C3" s="107"/>
      <c r="D3" s="107"/>
      <c r="E3" s="107"/>
      <c r="F3" s="107"/>
      <c r="G3" s="107"/>
      <c r="H3" s="107"/>
      <c r="I3" s="14"/>
      <c r="J3" s="14"/>
    </row>
    <row r="4" spans="2:10" ht="18" customHeight="1">
      <c r="B4" s="1"/>
      <c r="C4" s="1"/>
      <c r="D4" s="109"/>
      <c r="E4" s="109"/>
      <c r="F4" s="109"/>
      <c r="G4" s="109"/>
      <c r="H4" s="109"/>
      <c r="I4" s="14"/>
      <c r="J4" s="14"/>
    </row>
    <row r="5" spans="2:10" ht="18" customHeight="1">
      <c r="B5" s="1"/>
      <c r="C5" s="1"/>
      <c r="D5" s="1"/>
      <c r="E5" s="113" t="s">
        <v>100</v>
      </c>
      <c r="F5" s="113"/>
      <c r="G5" s="113"/>
      <c r="H5" s="113"/>
      <c r="I5" s="14"/>
      <c r="J5" s="14"/>
    </row>
    <row r="6" spans="2:10" ht="18" customHeight="1">
      <c r="B6" s="1"/>
      <c r="C6" s="1"/>
      <c r="D6" s="1"/>
      <c r="E6" s="1"/>
      <c r="F6" s="1"/>
      <c r="G6" s="16"/>
      <c r="H6" s="42" t="s">
        <v>52</v>
      </c>
      <c r="I6" s="14"/>
      <c r="J6" s="14"/>
    </row>
    <row r="7" spans="1:9" ht="12" customHeight="1">
      <c r="A7" s="105" t="s">
        <v>44</v>
      </c>
      <c r="B7" s="105" t="s">
        <v>1</v>
      </c>
      <c r="C7" s="105" t="s">
        <v>62</v>
      </c>
      <c r="D7" s="105" t="s">
        <v>63</v>
      </c>
      <c r="E7" s="105" t="s">
        <v>45</v>
      </c>
      <c r="F7" s="105" t="s">
        <v>34</v>
      </c>
      <c r="G7" s="114" t="s">
        <v>46</v>
      </c>
      <c r="H7" s="114"/>
      <c r="I7" s="18"/>
    </row>
    <row r="8" spans="1:15" ht="12" customHeight="1">
      <c r="A8" s="106"/>
      <c r="B8" s="106"/>
      <c r="C8" s="106"/>
      <c r="D8" s="106"/>
      <c r="E8" s="106"/>
      <c r="F8" s="106"/>
      <c r="G8" s="17" t="s">
        <v>45</v>
      </c>
      <c r="H8" s="17" t="s">
        <v>34</v>
      </c>
      <c r="I8" s="21"/>
      <c r="O8" s="22"/>
    </row>
    <row r="9" spans="1:15" ht="9" customHeight="1">
      <c r="A9" s="46"/>
      <c r="B9" s="46"/>
      <c r="C9" s="46"/>
      <c r="D9" s="46"/>
      <c r="E9" s="46"/>
      <c r="F9" s="46"/>
      <c r="G9" s="46"/>
      <c r="H9" s="46"/>
      <c r="I9" s="21"/>
      <c r="O9" s="22"/>
    </row>
    <row r="10" spans="1:29" ht="18" customHeight="1">
      <c r="A10" s="32">
        <v>1</v>
      </c>
      <c r="B10" s="23">
        <f>data!A13</f>
        <v>15</v>
      </c>
      <c r="C10" s="73" t="str">
        <f>data!B13</f>
        <v>HAVELKOVA Tereza</v>
      </c>
      <c r="D10" s="74" t="str">
        <f>data!C13</f>
        <v>CZE</v>
      </c>
      <c r="E10" s="74">
        <f>data!E13</f>
        <v>100</v>
      </c>
      <c r="F10" s="75">
        <f>data!F13</f>
        <v>0.0020486111111111113</v>
      </c>
      <c r="G10" s="74">
        <v>100</v>
      </c>
      <c r="H10" s="75">
        <v>0.0014583333333333334</v>
      </c>
      <c r="I10" s="25"/>
      <c r="O10" s="26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8" customHeight="1">
      <c r="A11" s="32">
        <v>2</v>
      </c>
      <c r="B11" s="23">
        <f>data!A17</f>
        <v>30</v>
      </c>
      <c r="C11" s="73" t="str">
        <f>data!B17</f>
        <v>MIKOVA Barbora</v>
      </c>
      <c r="D11" s="74" t="str">
        <f>data!C17</f>
        <v>CZE</v>
      </c>
      <c r="E11" s="74">
        <f>data!E17</f>
        <v>95</v>
      </c>
      <c r="F11" s="75">
        <f>data!F17</f>
        <v>0.0018645833333333333</v>
      </c>
      <c r="G11" s="74">
        <v>100</v>
      </c>
      <c r="H11" s="75">
        <v>0.0016416666666666665</v>
      </c>
      <c r="I11" s="25"/>
      <c r="O11" s="26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8" customHeight="1">
      <c r="A12" s="32">
        <v>3</v>
      </c>
      <c r="B12" s="23">
        <f>data!A18</f>
        <v>41</v>
      </c>
      <c r="C12" s="73" t="str">
        <f>data!B18</f>
        <v>MAISEL Jana</v>
      </c>
      <c r="D12" s="74" t="str">
        <f>data!C18</f>
        <v>GER</v>
      </c>
      <c r="E12" s="74">
        <f>data!E18</f>
        <v>95</v>
      </c>
      <c r="F12" s="75">
        <f>data!F18</f>
        <v>0.001616898148148148</v>
      </c>
      <c r="G12" s="74">
        <v>95</v>
      </c>
      <c r="H12" s="75">
        <v>0.0011171296296296296</v>
      </c>
      <c r="I12" s="25"/>
      <c r="O12" s="26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3.5" customHeight="1">
      <c r="A13" s="32">
        <v>4</v>
      </c>
      <c r="B13" s="23">
        <f>data!A9</f>
        <v>11</v>
      </c>
      <c r="C13" s="50" t="str">
        <f>data!B9</f>
        <v>KLAEUSLER Alena</v>
      </c>
      <c r="D13" s="23" t="str">
        <f>data!C9</f>
        <v>AUT</v>
      </c>
      <c r="E13" s="23">
        <f>data!E9</f>
        <v>95</v>
      </c>
      <c r="F13" s="60">
        <f>data!F9</f>
        <v>0.001871759259259259</v>
      </c>
      <c r="G13" s="23">
        <v>85</v>
      </c>
      <c r="H13" s="60">
        <v>0.00140625</v>
      </c>
      <c r="I13" s="25"/>
      <c r="O13" s="26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3.5" customHeight="1">
      <c r="A14" s="32">
        <v>5</v>
      </c>
      <c r="B14" s="23">
        <f>data!A11</f>
        <v>13</v>
      </c>
      <c r="C14" s="50" t="str">
        <f>data!B11</f>
        <v>BRONCKOVA Jana</v>
      </c>
      <c r="D14" s="23" t="str">
        <f>data!C11</f>
        <v>CZE</v>
      </c>
      <c r="E14" s="23">
        <f>data!E11</f>
        <v>95</v>
      </c>
      <c r="F14" s="60">
        <f>data!F11</f>
        <v>0.0029350694444444446</v>
      </c>
      <c r="G14" s="23">
        <v>85</v>
      </c>
      <c r="H14" s="60">
        <v>0.003332291666666666</v>
      </c>
      <c r="I14" s="25"/>
      <c r="O14" s="26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13.5" customHeight="1">
      <c r="A15" s="32">
        <v>6</v>
      </c>
      <c r="B15" s="23">
        <f>data!A19</f>
        <v>42</v>
      </c>
      <c r="C15" s="50" t="str">
        <f>data!B19</f>
        <v>MIKSTIENE Vilma</v>
      </c>
      <c r="D15" s="23" t="str">
        <f>data!C19</f>
        <v>LIT</v>
      </c>
      <c r="E15" s="23">
        <f>data!E19</f>
        <v>90</v>
      </c>
      <c r="F15" s="60">
        <f>data!F19</f>
        <v>0.0027225694444444446</v>
      </c>
      <c r="G15" s="23">
        <v>75</v>
      </c>
      <c r="H15" s="60">
        <v>0.0022569444444444447</v>
      </c>
      <c r="I15" s="25"/>
      <c r="O15" s="26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ht="13.5" customHeight="1">
      <c r="A16" s="32">
        <v>7</v>
      </c>
      <c r="B16" s="23">
        <f>data!A15</f>
        <v>28</v>
      </c>
      <c r="C16" s="50" t="str">
        <f>data!B15</f>
        <v>ERNST Kathrin</v>
      </c>
      <c r="D16" s="23" t="str">
        <f>data!C15</f>
        <v>GER</v>
      </c>
      <c r="E16" s="23">
        <f>data!E15</f>
        <v>85</v>
      </c>
      <c r="F16" s="60">
        <f>data!F15</f>
        <v>0.0016658564814814815</v>
      </c>
      <c r="G16" s="23"/>
      <c r="H16" s="60"/>
      <c r="I16" s="25"/>
      <c r="O16" s="26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3.5" customHeight="1">
      <c r="A17" s="32">
        <v>8</v>
      </c>
      <c r="B17" s="23">
        <f>data!A21</f>
        <v>44</v>
      </c>
      <c r="C17" s="50" t="str">
        <f>data!B21</f>
        <v>DURWALD Sabrina</v>
      </c>
      <c r="D17" s="23" t="str">
        <f>data!C21</f>
        <v>GER</v>
      </c>
      <c r="E17" s="23">
        <f>data!E21</f>
        <v>85</v>
      </c>
      <c r="F17" s="60">
        <f>data!F21</f>
        <v>0.0019841435185185183</v>
      </c>
      <c r="G17" s="23"/>
      <c r="H17" s="60"/>
      <c r="I17" s="25"/>
      <c r="O17" s="26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3.5" customHeight="1">
      <c r="A18" s="32">
        <v>9</v>
      </c>
      <c r="B18" s="23">
        <f>data!A23</f>
        <v>57</v>
      </c>
      <c r="C18" s="50" t="str">
        <f>data!B23</f>
        <v>JANKOVICOVA Lucia</v>
      </c>
      <c r="D18" s="23" t="str">
        <f>data!C23</f>
        <v>SVK</v>
      </c>
      <c r="E18" s="23">
        <f>data!E23</f>
        <v>85</v>
      </c>
      <c r="F18" s="60">
        <f>data!F23</f>
        <v>0.0028491898148148144</v>
      </c>
      <c r="G18" s="23"/>
      <c r="H18" s="60"/>
      <c r="I18" s="25"/>
      <c r="O18" s="26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3.5" customHeight="1">
      <c r="A19" s="32">
        <v>10</v>
      </c>
      <c r="B19" s="23">
        <f>data!A24</f>
        <v>58</v>
      </c>
      <c r="C19" s="50" t="str">
        <f>data!B24</f>
        <v>KUZA Magdalena</v>
      </c>
      <c r="D19" s="23" t="str">
        <f>data!C24</f>
        <v>POL</v>
      </c>
      <c r="E19" s="23">
        <f>data!E24</f>
        <v>80</v>
      </c>
      <c r="F19" s="60">
        <f>data!F24</f>
        <v>0.002534722222222222</v>
      </c>
      <c r="G19" s="23"/>
      <c r="H19" s="60"/>
      <c r="I19" s="25"/>
      <c r="O19" s="26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9" ht="13.5" customHeight="1">
      <c r="A20" s="32">
        <v>11</v>
      </c>
      <c r="B20" s="23">
        <f>data!A16</f>
        <v>29</v>
      </c>
      <c r="C20" s="50" t="str">
        <f>data!B16</f>
        <v>SVIRBUTAVICIUTE Ugne</v>
      </c>
      <c r="D20" s="23" t="str">
        <f>data!C16</f>
        <v>LIT</v>
      </c>
      <c r="E20" s="23">
        <f>data!E16</f>
        <v>80</v>
      </c>
      <c r="F20" s="60">
        <f>data!F16</f>
        <v>0.0026237268518518515</v>
      </c>
      <c r="G20" s="23"/>
      <c r="H20" s="60"/>
      <c r="I20" s="25"/>
    </row>
    <row r="21" spans="1:9" ht="13.5" customHeight="1">
      <c r="A21" s="32">
        <v>12</v>
      </c>
      <c r="B21" s="23">
        <f>data!A10</f>
        <v>12</v>
      </c>
      <c r="C21" s="50" t="str">
        <f>data!B10</f>
        <v>KRZYŻANOWSKA Paulina</v>
      </c>
      <c r="D21" s="23" t="str">
        <f>data!C10</f>
        <v>POL</v>
      </c>
      <c r="E21" s="23">
        <f>data!E10</f>
        <v>75</v>
      </c>
      <c r="F21" s="60">
        <f>data!F10</f>
        <v>0.0025375</v>
      </c>
      <c r="G21" s="23"/>
      <c r="H21" s="60"/>
      <c r="I21" s="25"/>
    </row>
    <row r="22" spans="1:9" ht="13.5" customHeight="1">
      <c r="A22" s="32">
        <v>13</v>
      </c>
      <c r="B22" s="23">
        <f>data!A22</f>
        <v>45</v>
      </c>
      <c r="C22" s="50" t="str">
        <f>data!B22</f>
        <v>WARNTORP Mona</v>
      </c>
      <c r="D22" s="23" t="str">
        <f>data!C22</f>
        <v>SWE</v>
      </c>
      <c r="E22" s="23">
        <f>data!E22</f>
        <v>75</v>
      </c>
      <c r="F22" s="60">
        <f>data!F22</f>
        <v>0.002911342592592592</v>
      </c>
      <c r="G22" s="23"/>
      <c r="H22" s="60"/>
      <c r="I22" s="25"/>
    </row>
    <row r="23" spans="1:9" ht="13.5" customHeight="1">
      <c r="A23" s="32">
        <v>14</v>
      </c>
      <c r="B23" s="23">
        <f>data!A12</f>
        <v>14</v>
      </c>
      <c r="C23" s="50" t="str">
        <f>data!B12</f>
        <v>PECYNA Natalia</v>
      </c>
      <c r="D23" s="23" t="str">
        <f>data!C12</f>
        <v>POL</v>
      </c>
      <c r="E23" s="23">
        <f>data!E12</f>
        <v>70</v>
      </c>
      <c r="F23" s="60">
        <f>data!F12</f>
        <v>0.00248587962962963</v>
      </c>
      <c r="G23" s="23"/>
      <c r="H23" s="60"/>
      <c r="I23" s="25"/>
    </row>
    <row r="24" spans="1:9" ht="13.5" customHeight="1">
      <c r="A24" s="32">
        <v>15</v>
      </c>
      <c r="B24" s="23">
        <f>data!A20</f>
        <v>43</v>
      </c>
      <c r="C24" s="50" t="str">
        <f>data!B20</f>
        <v>NEMTHOVA Michaela</v>
      </c>
      <c r="D24" s="23" t="str">
        <f>data!C20</f>
        <v>SVK</v>
      </c>
      <c r="E24" s="23">
        <f>data!E20</f>
        <v>65</v>
      </c>
      <c r="F24" s="60">
        <f>data!F20</f>
        <v>0.0034163194444444445</v>
      </c>
      <c r="G24" s="23"/>
      <c r="H24" s="60"/>
      <c r="I24" s="28"/>
    </row>
    <row r="25" spans="1:9" ht="13.5" customHeight="1">
      <c r="A25" s="32">
        <v>16</v>
      </c>
      <c r="B25" s="23">
        <f>data!A26</f>
        <v>60</v>
      </c>
      <c r="C25" s="50" t="str">
        <f>data!B26</f>
        <v>MORILD Linnea</v>
      </c>
      <c r="D25" s="23" t="str">
        <f>data!C26</f>
        <v>SWE</v>
      </c>
      <c r="E25" s="23">
        <f>data!E26</f>
        <v>45</v>
      </c>
      <c r="F25" s="60">
        <f>data!F26</f>
        <v>0.0037384259259259263</v>
      </c>
      <c r="G25" s="23"/>
      <c r="H25" s="60"/>
      <c r="I25" s="28"/>
    </row>
    <row r="26" spans="1:9" ht="13.5" customHeight="1">
      <c r="A26" s="32">
        <v>17</v>
      </c>
      <c r="B26" s="23">
        <f>data!A25</f>
        <v>59</v>
      </c>
      <c r="C26" s="50" t="str">
        <f>data!B25</f>
        <v>PETERS Pamela</v>
      </c>
      <c r="D26" s="23" t="str">
        <f>data!C25</f>
        <v>USA</v>
      </c>
      <c r="E26" s="23">
        <f>data!E25</f>
        <v>35</v>
      </c>
      <c r="F26" s="60">
        <f>data!F25</f>
        <v>0.002685185185185185</v>
      </c>
      <c r="G26" s="23"/>
      <c r="H26" s="60"/>
      <c r="I26" s="28"/>
    </row>
    <row r="27" spans="1:9" ht="13.5" customHeight="1">
      <c r="A27" s="32">
        <v>18</v>
      </c>
      <c r="B27" s="23">
        <f>data!A14</f>
        <v>27</v>
      </c>
      <c r="C27" s="50" t="str">
        <f>data!B14</f>
        <v>BROVET Dunja</v>
      </c>
      <c r="D27" s="23" t="str">
        <f>data!C14</f>
        <v>CRO</v>
      </c>
      <c r="E27" s="23">
        <f>data!E14</f>
        <v>30</v>
      </c>
      <c r="F27" s="60">
        <f>data!F14</f>
        <v>0.002349537037037037</v>
      </c>
      <c r="G27" s="23"/>
      <c r="H27" s="60"/>
      <c r="I27" s="28"/>
    </row>
    <row r="28" ht="10.5" customHeight="1">
      <c r="B28" s="32"/>
    </row>
    <row r="29" spans="2:8" ht="10.5" customHeight="1">
      <c r="B29" s="33" t="s">
        <v>35</v>
      </c>
      <c r="C29" s="33"/>
      <c r="E29" s="111"/>
      <c r="F29" s="111"/>
      <c r="G29" s="111" t="s">
        <v>36</v>
      </c>
      <c r="H29" s="111"/>
    </row>
    <row r="30" spans="2:8" ht="10.5" customHeight="1">
      <c r="B30" s="40" t="s">
        <v>37</v>
      </c>
      <c r="C30" s="37"/>
      <c r="E30" s="110"/>
      <c r="F30" s="110"/>
      <c r="G30" s="110" t="s">
        <v>107</v>
      </c>
      <c r="H30" s="110"/>
    </row>
    <row r="31" ht="10.5" customHeight="1"/>
    <row r="32" spans="3:8" ht="10.5" customHeight="1">
      <c r="C32" s="32"/>
      <c r="G32" s="112"/>
      <c r="H32" s="112"/>
    </row>
    <row r="33" spans="3:8" ht="10.5" customHeight="1">
      <c r="C33" s="40"/>
      <c r="G33" s="110"/>
      <c r="H33" s="110"/>
    </row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</sheetData>
  <sheetProtection password="DB3B" sheet="1" objects="1" scenarios="1"/>
  <mergeCells count="18">
    <mergeCell ref="G33:H33"/>
    <mergeCell ref="G29:H29"/>
    <mergeCell ref="G32:H32"/>
    <mergeCell ref="E5:H5"/>
    <mergeCell ref="G30:H30"/>
    <mergeCell ref="E29:F29"/>
    <mergeCell ref="E30:F30"/>
    <mergeCell ref="G7:H7"/>
    <mergeCell ref="A7:A8"/>
    <mergeCell ref="B7:B8"/>
    <mergeCell ref="C7:C8"/>
    <mergeCell ref="B1:H1"/>
    <mergeCell ref="B3:H3"/>
    <mergeCell ref="B2:H2"/>
    <mergeCell ref="D4:H4"/>
    <mergeCell ref="D7:D8"/>
    <mergeCell ref="E7:E8"/>
    <mergeCell ref="F7:F8"/>
  </mergeCells>
  <printOptions/>
  <pageMargins left="0.984251968503937" right="0.1968503937007874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2"/>
  <dimension ref="A1:AC32"/>
  <sheetViews>
    <sheetView workbookViewId="0" topLeftCell="A1">
      <selection activeCell="I16" sqref="I16"/>
    </sheetView>
  </sheetViews>
  <sheetFormatPr defaultColWidth="9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11.75390625" style="0" customWidth="1"/>
    <col min="5" max="8" width="9.75390625" style="0" customWidth="1"/>
    <col min="9" max="9" width="5.75390625" style="0" customWidth="1"/>
    <col min="10" max="10" width="7.875" style="0" customWidth="1"/>
    <col min="11" max="11" width="8.00390625" style="0" customWidth="1"/>
    <col min="12" max="15" width="6.75390625" style="0" customWidth="1"/>
    <col min="16" max="16" width="14.875" style="0" bestFit="1" customWidth="1"/>
  </cols>
  <sheetData>
    <row r="1" spans="2:8" ht="15" customHeight="1">
      <c r="B1" s="92"/>
      <c r="C1" s="92"/>
      <c r="D1" s="92"/>
      <c r="E1" s="92"/>
      <c r="F1" s="92"/>
      <c r="G1" s="92"/>
      <c r="H1" s="12"/>
    </row>
    <row r="2" spans="2:10" ht="12" customHeight="1">
      <c r="B2" s="108" t="s">
        <v>60</v>
      </c>
      <c r="C2" s="108"/>
      <c r="D2" s="108"/>
      <c r="E2" s="108"/>
      <c r="F2" s="108"/>
      <c r="G2" s="108"/>
      <c r="H2" s="108"/>
      <c r="I2" s="13"/>
      <c r="J2" s="13"/>
    </row>
    <row r="3" spans="2:10" ht="12" customHeight="1">
      <c r="B3" s="94" t="s">
        <v>89</v>
      </c>
      <c r="C3" s="94"/>
      <c r="D3" s="94"/>
      <c r="E3" s="94"/>
      <c r="F3" s="94"/>
      <c r="G3" s="94"/>
      <c r="H3" s="94"/>
      <c r="I3" s="14"/>
      <c r="J3" s="14"/>
    </row>
    <row r="4" spans="2:10" ht="15.75" customHeight="1">
      <c r="B4" s="1"/>
      <c r="C4" s="15"/>
      <c r="D4" s="109"/>
      <c r="E4" s="109"/>
      <c r="F4" s="109"/>
      <c r="G4" s="109"/>
      <c r="H4" s="15"/>
      <c r="I4" s="14"/>
      <c r="J4" s="14"/>
    </row>
    <row r="5" spans="1:10" ht="18" customHeight="1">
      <c r="A5" s="43"/>
      <c r="B5" s="43"/>
      <c r="C5" s="43"/>
      <c r="D5" s="113" t="s">
        <v>38</v>
      </c>
      <c r="E5" s="113"/>
      <c r="F5" s="113"/>
      <c r="G5" s="113"/>
      <c r="H5" s="113"/>
      <c r="I5" s="14"/>
      <c r="J5" s="14"/>
    </row>
    <row r="6" spans="1:10" ht="18" customHeight="1">
      <c r="A6" s="81" t="s">
        <v>90</v>
      </c>
      <c r="B6" s="81"/>
      <c r="C6" s="81"/>
      <c r="D6" s="81"/>
      <c r="E6" s="81"/>
      <c r="F6" s="44"/>
      <c r="G6" s="42"/>
      <c r="H6" s="42" t="s">
        <v>52</v>
      </c>
      <c r="I6" s="14"/>
      <c r="J6" s="14"/>
    </row>
    <row r="7" spans="1:9" ht="24" customHeight="1">
      <c r="A7" s="17" t="s">
        <v>44</v>
      </c>
      <c r="B7" s="17" t="s">
        <v>1</v>
      </c>
      <c r="C7" s="17" t="s">
        <v>62</v>
      </c>
      <c r="D7" s="17" t="s">
        <v>63</v>
      </c>
      <c r="E7" s="17" t="s">
        <v>4</v>
      </c>
      <c r="F7" s="17" t="s">
        <v>5</v>
      </c>
      <c r="G7" s="17" t="s">
        <v>91</v>
      </c>
      <c r="H7" s="17" t="s">
        <v>46</v>
      </c>
      <c r="I7" s="18"/>
    </row>
    <row r="8" spans="1:15" ht="9" customHeight="1">
      <c r="A8" s="19"/>
      <c r="B8" s="19"/>
      <c r="C8" s="20"/>
      <c r="D8" s="20"/>
      <c r="E8" s="19"/>
      <c r="F8" s="19"/>
      <c r="G8" s="19"/>
      <c r="H8" s="21"/>
      <c r="I8" s="21"/>
      <c r="O8" s="22"/>
    </row>
    <row r="9" spans="1:29" ht="18" customHeight="1">
      <c r="A9" s="32">
        <v>1</v>
      </c>
      <c r="B9" s="45">
        <f>data!A15</f>
        <v>28</v>
      </c>
      <c r="C9" s="76" t="str">
        <f>data!B15</f>
        <v>ERNST Kathrin</v>
      </c>
      <c r="D9" s="77" t="str">
        <f>data!C15</f>
        <v>GER</v>
      </c>
      <c r="E9" s="78">
        <f>data!G15</f>
        <v>54.26</v>
      </c>
      <c r="F9" s="78">
        <f>data!H15</f>
        <v>54.04</v>
      </c>
      <c r="G9" s="78">
        <f aca="true" t="shared" si="0" ref="G9:G14">SUM(E9:F9)</f>
        <v>108.3</v>
      </c>
      <c r="H9" s="78">
        <v>54.36</v>
      </c>
      <c r="I9" s="25"/>
      <c r="O9" s="26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18" customHeight="1">
      <c r="A10" s="32">
        <v>2</v>
      </c>
      <c r="B10" s="45">
        <f>data!A9</f>
        <v>11</v>
      </c>
      <c r="C10" s="76" t="str">
        <f>data!B9</f>
        <v>KLAEUSLER Alena</v>
      </c>
      <c r="D10" s="77" t="str">
        <f>data!C9</f>
        <v>AUT</v>
      </c>
      <c r="E10" s="78">
        <f>data!G9</f>
        <v>51.82</v>
      </c>
      <c r="F10" s="78">
        <f>data!H9</f>
        <v>51.56</v>
      </c>
      <c r="G10" s="78">
        <f t="shared" si="0"/>
        <v>103.38</v>
      </c>
      <c r="H10" s="78">
        <v>53.69</v>
      </c>
      <c r="I10" s="25"/>
      <c r="O10" s="26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8" customHeight="1">
      <c r="A11" s="32">
        <v>3</v>
      </c>
      <c r="B11" s="45">
        <f>data!A21</f>
        <v>44</v>
      </c>
      <c r="C11" s="76" t="str">
        <f>data!B21</f>
        <v>DURWALD Sabrina</v>
      </c>
      <c r="D11" s="77" t="str">
        <f>data!C21</f>
        <v>GER</v>
      </c>
      <c r="E11" s="78">
        <f>data!G21</f>
        <v>53.85</v>
      </c>
      <c r="F11" s="78">
        <f>data!H21</f>
        <v>51.32</v>
      </c>
      <c r="G11" s="78">
        <f t="shared" si="0"/>
        <v>105.17</v>
      </c>
      <c r="H11" s="78">
        <v>52.7</v>
      </c>
      <c r="I11" s="25"/>
      <c r="O11" s="26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3.5" customHeight="1">
      <c r="A12" s="32">
        <v>4</v>
      </c>
      <c r="B12" s="45">
        <f>data!A18</f>
        <v>41</v>
      </c>
      <c r="C12" s="48" t="str">
        <f>data!B18</f>
        <v>MAISEL Jana</v>
      </c>
      <c r="D12" s="49" t="str">
        <f>data!C18</f>
        <v>GER</v>
      </c>
      <c r="E12" s="24">
        <f>data!G18</f>
        <v>50.08</v>
      </c>
      <c r="F12" s="24">
        <f>data!H18</f>
        <v>48.95</v>
      </c>
      <c r="G12" s="24">
        <f t="shared" si="0"/>
        <v>99.03</v>
      </c>
      <c r="H12" s="24">
        <v>51.23</v>
      </c>
      <c r="I12" s="25"/>
      <c r="O12" s="26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3.5" customHeight="1">
      <c r="A13" s="32">
        <v>5</v>
      </c>
      <c r="B13" s="45">
        <f>data!A11</f>
        <v>13</v>
      </c>
      <c r="C13" s="48" t="str">
        <f>data!B11</f>
        <v>BRONCKOVA Jana</v>
      </c>
      <c r="D13" s="49" t="str">
        <f>data!C11</f>
        <v>CZE</v>
      </c>
      <c r="E13" s="24">
        <f>data!G11</f>
        <v>48.99</v>
      </c>
      <c r="F13" s="24">
        <f>data!H11</f>
        <v>47.21</v>
      </c>
      <c r="G13" s="24">
        <f t="shared" si="0"/>
        <v>96.2</v>
      </c>
      <c r="H13" s="24">
        <v>48.17</v>
      </c>
      <c r="I13" s="25"/>
      <c r="O13" s="26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3.5" customHeight="1">
      <c r="A14" s="32">
        <v>6</v>
      </c>
      <c r="B14" s="45">
        <f>data!A13</f>
        <v>15</v>
      </c>
      <c r="C14" s="48" t="str">
        <f>data!B13</f>
        <v>HAVELKOVA Tereza</v>
      </c>
      <c r="D14" s="49" t="str">
        <f>data!C13</f>
        <v>CZE</v>
      </c>
      <c r="E14" s="24">
        <f>data!G13</f>
        <v>48.09</v>
      </c>
      <c r="F14" s="24">
        <f>data!H13</f>
        <v>46.8</v>
      </c>
      <c r="G14" s="24">
        <f t="shared" si="0"/>
        <v>94.89</v>
      </c>
      <c r="H14" s="24">
        <v>46.07</v>
      </c>
      <c r="I14" s="25"/>
      <c r="O14" s="26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13.5" customHeight="1">
      <c r="A15" s="32">
        <v>7</v>
      </c>
      <c r="B15" s="45">
        <f>data!A17</f>
        <v>30</v>
      </c>
      <c r="C15" s="48" t="str">
        <f>data!B17</f>
        <v>MIKOVA Barbora</v>
      </c>
      <c r="D15" s="49" t="str">
        <f>data!C17</f>
        <v>CZE</v>
      </c>
      <c r="E15" s="24">
        <f>data!G17</f>
        <v>47.22</v>
      </c>
      <c r="F15" s="24">
        <f>data!H17</f>
        <v>46.65</v>
      </c>
      <c r="G15" s="24">
        <f aca="true" t="shared" si="1" ref="G15:G26">SUM(E15:F15)</f>
        <v>93.87</v>
      </c>
      <c r="H15" s="24"/>
      <c r="I15" s="25"/>
      <c r="O15" s="26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ht="13.5" customHeight="1">
      <c r="A16" s="32">
        <v>8</v>
      </c>
      <c r="B16" s="45">
        <f>data!A25</f>
        <v>59</v>
      </c>
      <c r="C16" s="48" t="str">
        <f>data!B25</f>
        <v>PETERS Pamela</v>
      </c>
      <c r="D16" s="49" t="str">
        <f>data!C25</f>
        <v>USA</v>
      </c>
      <c r="E16" s="24">
        <f>data!G25</f>
        <v>41.28</v>
      </c>
      <c r="F16" s="24">
        <f>data!H25</f>
        <v>40.85</v>
      </c>
      <c r="G16" s="24">
        <f t="shared" si="1"/>
        <v>82.13</v>
      </c>
      <c r="H16" s="24"/>
      <c r="I16" s="25"/>
      <c r="O16" s="26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3.5" customHeight="1">
      <c r="A17" s="32">
        <v>9</v>
      </c>
      <c r="B17" s="45">
        <f>data!A24</f>
        <v>58</v>
      </c>
      <c r="C17" s="48" t="str">
        <f>data!B24</f>
        <v>KUZA Magdalena</v>
      </c>
      <c r="D17" s="49" t="str">
        <f>data!C24</f>
        <v>POL</v>
      </c>
      <c r="E17" s="24">
        <f>data!G24</f>
        <v>40.56</v>
      </c>
      <c r="F17" s="24">
        <f>data!H24</f>
        <v>40.2</v>
      </c>
      <c r="G17" s="24">
        <f t="shared" si="1"/>
        <v>80.76</v>
      </c>
      <c r="H17" s="24"/>
      <c r="I17" s="25"/>
      <c r="O17" s="26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3.5" customHeight="1">
      <c r="A18" s="32">
        <v>10</v>
      </c>
      <c r="B18" s="45">
        <f>data!A22</f>
        <v>45</v>
      </c>
      <c r="C18" s="48" t="str">
        <f>data!B22</f>
        <v>WARNTORP Mona</v>
      </c>
      <c r="D18" s="49" t="str">
        <f>data!C22</f>
        <v>SWE</v>
      </c>
      <c r="E18" s="24">
        <f>data!G22</f>
        <v>40.16</v>
      </c>
      <c r="F18" s="24">
        <f>data!H22</f>
        <v>38.7</v>
      </c>
      <c r="G18" s="24">
        <f t="shared" si="1"/>
        <v>78.86</v>
      </c>
      <c r="H18" s="24"/>
      <c r="I18" s="25"/>
      <c r="O18" s="26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9" ht="13.5" customHeight="1">
      <c r="A19" s="32">
        <v>11</v>
      </c>
      <c r="B19" s="45">
        <f>data!A12</f>
        <v>14</v>
      </c>
      <c r="C19" s="48" t="str">
        <f>data!B12</f>
        <v>PECYNA Natalia</v>
      </c>
      <c r="D19" s="49" t="str">
        <f>data!C12</f>
        <v>POL</v>
      </c>
      <c r="E19" s="24">
        <f>data!G12</f>
        <v>39.26</v>
      </c>
      <c r="F19" s="24">
        <f>data!H12</f>
        <v>39.19</v>
      </c>
      <c r="G19" s="24">
        <f t="shared" si="1"/>
        <v>78.44999999999999</v>
      </c>
      <c r="H19" s="24"/>
      <c r="I19" s="25"/>
    </row>
    <row r="20" spans="1:9" ht="13.5" customHeight="1">
      <c r="A20" s="32">
        <v>12</v>
      </c>
      <c r="B20" s="45">
        <f>data!A19</f>
        <v>42</v>
      </c>
      <c r="C20" s="48" t="str">
        <f>data!B19</f>
        <v>MIKSTIENE Vilma</v>
      </c>
      <c r="D20" s="49" t="str">
        <f>data!C19</f>
        <v>LIT</v>
      </c>
      <c r="E20" s="24">
        <f>data!G19</f>
        <v>38.95</v>
      </c>
      <c r="F20" s="24">
        <f>data!H19</f>
        <v>38.19</v>
      </c>
      <c r="G20" s="24">
        <f t="shared" si="1"/>
        <v>77.14</v>
      </c>
      <c r="H20" s="24"/>
      <c r="I20" s="25"/>
    </row>
    <row r="21" spans="1:9" ht="13.5" customHeight="1">
      <c r="A21" s="32">
        <v>13</v>
      </c>
      <c r="B21" s="45">
        <f>data!A14</f>
        <v>27</v>
      </c>
      <c r="C21" s="48" t="str">
        <f>data!B14</f>
        <v>BROVET Dunja</v>
      </c>
      <c r="D21" s="49" t="str">
        <f>data!C14</f>
        <v>CRO</v>
      </c>
      <c r="E21" s="24">
        <f>data!G14</f>
        <v>37.76</v>
      </c>
      <c r="F21" s="24">
        <f>data!H14</f>
        <v>36.89</v>
      </c>
      <c r="G21" s="24">
        <f t="shared" si="1"/>
        <v>74.65</v>
      </c>
      <c r="H21" s="24"/>
      <c r="I21" s="25"/>
    </row>
    <row r="22" spans="1:9" ht="13.5" customHeight="1">
      <c r="A22" s="32">
        <v>14</v>
      </c>
      <c r="B22" s="45">
        <f>data!A16</f>
        <v>29</v>
      </c>
      <c r="C22" s="48" t="str">
        <f>data!B16</f>
        <v>SVIRBUTAVICIUTE Ugne</v>
      </c>
      <c r="D22" s="49" t="str">
        <f>data!C16</f>
        <v>LIT</v>
      </c>
      <c r="E22" s="24">
        <f>data!G16</f>
        <v>37.03</v>
      </c>
      <c r="F22" s="24">
        <f>data!H16</f>
        <v>36.91</v>
      </c>
      <c r="G22" s="24">
        <f t="shared" si="1"/>
        <v>73.94</v>
      </c>
      <c r="H22" s="24"/>
      <c r="I22" s="25"/>
    </row>
    <row r="23" spans="1:9" ht="13.5" customHeight="1">
      <c r="A23" s="32">
        <v>15</v>
      </c>
      <c r="B23" s="45">
        <f>data!A10</f>
        <v>12</v>
      </c>
      <c r="C23" s="48" t="str">
        <f>data!B10</f>
        <v>KRZYŻANOWSKA Paulina</v>
      </c>
      <c r="D23" s="49" t="str">
        <f>data!C10</f>
        <v>POL</v>
      </c>
      <c r="E23" s="24">
        <f>data!G10</f>
        <v>34.89</v>
      </c>
      <c r="F23" s="24">
        <f>data!H10</f>
        <v>34.83</v>
      </c>
      <c r="G23" s="24">
        <f t="shared" si="1"/>
        <v>69.72</v>
      </c>
      <c r="H23" s="24"/>
      <c r="I23" s="28"/>
    </row>
    <row r="24" spans="1:9" ht="13.5" customHeight="1">
      <c r="A24" s="32">
        <v>16</v>
      </c>
      <c r="B24" s="45">
        <f>data!A26</f>
        <v>60</v>
      </c>
      <c r="C24" s="48" t="str">
        <f>data!B26</f>
        <v>MORILD Linnea</v>
      </c>
      <c r="D24" s="49" t="str">
        <f>data!C26</f>
        <v>SWE</v>
      </c>
      <c r="E24" s="24">
        <f>data!G26</f>
        <v>34.51</v>
      </c>
      <c r="F24" s="24">
        <f>data!H26</f>
        <v>33.69</v>
      </c>
      <c r="G24" s="24">
        <f t="shared" si="1"/>
        <v>68.19999999999999</v>
      </c>
      <c r="H24" s="24"/>
      <c r="I24" s="28"/>
    </row>
    <row r="25" spans="1:9" ht="13.5" customHeight="1">
      <c r="A25" s="32">
        <v>17</v>
      </c>
      <c r="B25" s="45">
        <f>data!A23</f>
        <v>57</v>
      </c>
      <c r="C25" s="48" t="str">
        <f>data!B23</f>
        <v>JANKOVICOVA Lucia</v>
      </c>
      <c r="D25" s="49" t="str">
        <f>data!C23</f>
        <v>SVK</v>
      </c>
      <c r="E25" s="24">
        <f>data!G23</f>
        <v>33.4</v>
      </c>
      <c r="F25" s="24">
        <f>data!H23</f>
        <v>32.78</v>
      </c>
      <c r="G25" s="24">
        <f t="shared" si="1"/>
        <v>66.18</v>
      </c>
      <c r="H25" s="24"/>
      <c r="I25" s="28"/>
    </row>
    <row r="26" spans="1:9" ht="13.5" customHeight="1">
      <c r="A26" s="32">
        <v>18</v>
      </c>
      <c r="B26" s="45">
        <f>data!A20</f>
        <v>43</v>
      </c>
      <c r="C26" s="48" t="str">
        <f>data!B20</f>
        <v>NEMTHOVA Michaela</v>
      </c>
      <c r="D26" s="49" t="str">
        <f>data!C20</f>
        <v>SVK</v>
      </c>
      <c r="E26" s="24">
        <f>data!G20</f>
        <v>33.29</v>
      </c>
      <c r="F26" s="24">
        <f>data!H20</f>
        <v>32.68</v>
      </c>
      <c r="G26" s="24">
        <f t="shared" si="1"/>
        <v>65.97</v>
      </c>
      <c r="H26" s="24"/>
      <c r="I26" s="28"/>
    </row>
    <row r="27" ht="10.5" customHeight="1"/>
    <row r="28" spans="2:8" ht="12.75">
      <c r="B28" s="33" t="s">
        <v>35</v>
      </c>
      <c r="C28" s="33"/>
      <c r="E28" s="34"/>
      <c r="F28" s="36"/>
      <c r="G28" s="111" t="s">
        <v>36</v>
      </c>
      <c r="H28" s="112"/>
    </row>
    <row r="29" spans="2:8" ht="12.75">
      <c r="B29" s="40" t="s">
        <v>37</v>
      </c>
      <c r="C29" s="37"/>
      <c r="E29" s="38"/>
      <c r="F29" s="35"/>
      <c r="G29" s="110" t="s">
        <v>107</v>
      </c>
      <c r="H29" s="110"/>
    </row>
    <row r="31" spans="6:8" ht="12.75">
      <c r="F31" s="112"/>
      <c r="G31" s="112"/>
      <c r="H31" s="32"/>
    </row>
    <row r="32" spans="3:8" ht="12.75">
      <c r="C32" s="40"/>
      <c r="F32" s="110"/>
      <c r="G32" s="110"/>
      <c r="H32" s="35"/>
    </row>
  </sheetData>
  <sheetProtection password="DB3B" sheet="1" objects="1" scenarios="1"/>
  <mergeCells count="10">
    <mergeCell ref="F31:G31"/>
    <mergeCell ref="F32:G32"/>
    <mergeCell ref="A6:E6"/>
    <mergeCell ref="G29:H29"/>
    <mergeCell ref="G28:H28"/>
    <mergeCell ref="D5:H5"/>
    <mergeCell ref="B1:G1"/>
    <mergeCell ref="D4:G4"/>
    <mergeCell ref="B3:H3"/>
    <mergeCell ref="B2:H2"/>
  </mergeCells>
  <conditionalFormatting sqref="I14">
    <cfRule type="cellIs" priority="1" dxfId="0" operator="greaterThanOrEqual" stopIfTrue="1">
      <formula>56.47</formula>
    </cfRule>
  </conditionalFormatting>
  <conditionalFormatting sqref="E9:F26">
    <cfRule type="cellIs" priority="2" dxfId="1" operator="greaterThanOrEqual" stopIfTrue="1">
      <formula>57.98</formula>
    </cfRule>
  </conditionalFormatting>
  <printOptions/>
  <pageMargins left="0.984251968503937" right="0.1968503937007874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121"/>
  <dimension ref="A1:AC33"/>
  <sheetViews>
    <sheetView workbookViewId="0" topLeftCell="A1">
      <selection activeCell="I18" sqref="I18"/>
    </sheetView>
  </sheetViews>
  <sheetFormatPr defaultColWidth="9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11.75390625" style="0" customWidth="1"/>
    <col min="5" max="5" width="10.75390625" style="0" customWidth="1"/>
    <col min="6" max="6" width="8.75390625" style="0" customWidth="1"/>
    <col min="7" max="7" width="10.75390625" style="0" customWidth="1"/>
    <col min="8" max="8" width="8.75390625" style="0" customWidth="1"/>
    <col min="9" max="9" width="5.75390625" style="0" customWidth="1"/>
    <col min="10" max="10" width="7.875" style="0" customWidth="1"/>
    <col min="11" max="11" width="8.00390625" style="0" customWidth="1"/>
    <col min="12" max="15" width="6.75390625" style="0" customWidth="1"/>
    <col min="16" max="16" width="14.875" style="0" bestFit="1" customWidth="1"/>
  </cols>
  <sheetData>
    <row r="1" spans="2:8" ht="15" customHeight="1">
      <c r="B1" s="92"/>
      <c r="C1" s="92"/>
      <c r="D1" s="92"/>
      <c r="E1" s="92"/>
      <c r="F1" s="92"/>
      <c r="G1" s="92"/>
      <c r="H1" s="92"/>
    </row>
    <row r="2" spans="2:10" ht="12" customHeight="1">
      <c r="B2" s="108" t="s">
        <v>60</v>
      </c>
      <c r="C2" s="108"/>
      <c r="D2" s="108"/>
      <c r="E2" s="108"/>
      <c r="F2" s="108"/>
      <c r="G2" s="108"/>
      <c r="H2" s="108"/>
      <c r="I2" s="13"/>
      <c r="J2" s="13"/>
    </row>
    <row r="3" spans="2:10" ht="12" customHeight="1">
      <c r="B3" s="107" t="s">
        <v>88</v>
      </c>
      <c r="C3" s="107"/>
      <c r="D3" s="107"/>
      <c r="E3" s="107"/>
      <c r="F3" s="107"/>
      <c r="G3" s="107"/>
      <c r="H3" s="107"/>
      <c r="I3" s="14"/>
      <c r="J3" s="14"/>
    </row>
    <row r="4" spans="2:10" ht="18" customHeight="1">
      <c r="B4" s="1"/>
      <c r="C4" s="1"/>
      <c r="D4" s="109"/>
      <c r="E4" s="109"/>
      <c r="F4" s="109"/>
      <c r="G4" s="109"/>
      <c r="H4" s="109"/>
      <c r="I4" s="14"/>
      <c r="J4" s="14"/>
    </row>
    <row r="5" spans="2:10" ht="18" customHeight="1">
      <c r="B5" s="1"/>
      <c r="C5" s="1"/>
      <c r="D5" s="113" t="s">
        <v>102</v>
      </c>
      <c r="E5" s="113"/>
      <c r="F5" s="113"/>
      <c r="G5" s="113"/>
      <c r="H5" s="113"/>
      <c r="I5" s="14"/>
      <c r="J5" s="14"/>
    </row>
    <row r="6" spans="2:10" ht="18" customHeight="1">
      <c r="B6" s="1"/>
      <c r="C6" s="1"/>
      <c r="D6" s="1"/>
      <c r="E6" s="1"/>
      <c r="F6" s="1"/>
      <c r="G6" s="82" t="s">
        <v>52</v>
      </c>
      <c r="H6" s="82"/>
      <c r="I6" s="14"/>
      <c r="J6" s="14"/>
    </row>
    <row r="7" spans="1:10" ht="12" customHeight="1">
      <c r="A7" s="105" t="s">
        <v>44</v>
      </c>
      <c r="B7" s="105" t="s">
        <v>1</v>
      </c>
      <c r="C7" s="105" t="s">
        <v>62</v>
      </c>
      <c r="D7" s="105" t="s">
        <v>63</v>
      </c>
      <c r="E7" s="105" t="s">
        <v>45</v>
      </c>
      <c r="F7" s="105" t="s">
        <v>34</v>
      </c>
      <c r="G7" s="114" t="s">
        <v>46</v>
      </c>
      <c r="H7" s="114"/>
      <c r="I7" s="14"/>
      <c r="J7" s="14"/>
    </row>
    <row r="8" spans="1:9" ht="12" customHeight="1">
      <c r="A8" s="106"/>
      <c r="B8" s="106"/>
      <c r="C8" s="106"/>
      <c r="D8" s="106"/>
      <c r="E8" s="106"/>
      <c r="F8" s="106"/>
      <c r="G8" s="17" t="s">
        <v>45</v>
      </c>
      <c r="H8" s="17" t="s">
        <v>34</v>
      </c>
      <c r="I8" s="18"/>
    </row>
    <row r="9" spans="1:15" ht="9" customHeight="1">
      <c r="A9" s="19"/>
      <c r="B9" s="19"/>
      <c r="C9" s="20"/>
      <c r="D9" s="20"/>
      <c r="E9" s="19"/>
      <c r="F9" s="19"/>
      <c r="G9" s="19"/>
      <c r="H9" s="19"/>
      <c r="I9" s="21"/>
      <c r="O9" s="22"/>
    </row>
    <row r="10" spans="1:29" ht="18" customHeight="1">
      <c r="A10" s="32">
        <v>1</v>
      </c>
      <c r="B10" s="23">
        <f>data!A18</f>
        <v>41</v>
      </c>
      <c r="C10" s="73" t="str">
        <f>data!B18</f>
        <v>MAISEL Jana</v>
      </c>
      <c r="D10" s="74" t="str">
        <f>data!C18</f>
        <v>GER</v>
      </c>
      <c r="E10" s="74">
        <f>data!I18</f>
        <v>100</v>
      </c>
      <c r="F10" s="75">
        <f>data!J18</f>
        <v>0.001282175925925926</v>
      </c>
      <c r="G10" s="74">
        <v>96</v>
      </c>
      <c r="H10" s="75">
        <v>0.0011653935185185185</v>
      </c>
      <c r="I10" s="25"/>
      <c r="O10" s="26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8" customHeight="1">
      <c r="A11" s="32">
        <v>2</v>
      </c>
      <c r="B11" s="23">
        <f>data!A10</f>
        <v>12</v>
      </c>
      <c r="C11" s="73" t="str">
        <f>data!B10</f>
        <v>KRZYŻANOWSKA Paulina</v>
      </c>
      <c r="D11" s="74" t="str">
        <f>data!C10</f>
        <v>POL</v>
      </c>
      <c r="E11" s="74">
        <f>data!I10</f>
        <v>96</v>
      </c>
      <c r="F11" s="75">
        <f>data!J10</f>
        <v>0.0017708333333333332</v>
      </c>
      <c r="G11" s="74">
        <v>94</v>
      </c>
      <c r="H11" s="75">
        <v>0.0015809027777777776</v>
      </c>
      <c r="I11" s="25"/>
      <c r="O11" s="26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8" customHeight="1">
      <c r="A12" s="32">
        <v>3</v>
      </c>
      <c r="B12" s="23">
        <f>data!A16</f>
        <v>29</v>
      </c>
      <c r="C12" s="73" t="str">
        <f>data!B16</f>
        <v>SVIRBUTAVICIUTE Ugne</v>
      </c>
      <c r="D12" s="74" t="str">
        <f>data!C16</f>
        <v>LIT</v>
      </c>
      <c r="E12" s="74">
        <f>data!I16</f>
        <v>96</v>
      </c>
      <c r="F12" s="75">
        <f>data!J16</f>
        <v>0.0011943287037037037</v>
      </c>
      <c r="G12" s="74">
        <v>92</v>
      </c>
      <c r="H12" s="75">
        <v>0.0011386574074074075</v>
      </c>
      <c r="I12" s="25"/>
      <c r="O12" s="26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3.5" customHeight="1">
      <c r="A13" s="32">
        <v>4</v>
      </c>
      <c r="B13" s="23">
        <f>data!A17</f>
        <v>30</v>
      </c>
      <c r="C13" s="50" t="str">
        <f>data!B17</f>
        <v>MIKOVA Barbora</v>
      </c>
      <c r="D13" s="23" t="str">
        <f>data!C17</f>
        <v>CZE</v>
      </c>
      <c r="E13" s="23">
        <f>data!I17</f>
        <v>94</v>
      </c>
      <c r="F13" s="60">
        <f>data!J17</f>
        <v>0.001645601851851852</v>
      </c>
      <c r="G13" s="23">
        <v>92</v>
      </c>
      <c r="H13" s="60">
        <v>0.0013425925925925925</v>
      </c>
      <c r="I13" s="25"/>
      <c r="O13" s="26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3.5" customHeight="1">
      <c r="A14" s="32">
        <v>5</v>
      </c>
      <c r="B14" s="23">
        <f>data!A13</f>
        <v>15</v>
      </c>
      <c r="C14" s="50" t="str">
        <f>data!B13</f>
        <v>HAVELKOVA Tereza</v>
      </c>
      <c r="D14" s="23" t="str">
        <f>data!C13</f>
        <v>CZE</v>
      </c>
      <c r="E14" s="23">
        <f>data!I13</f>
        <v>98</v>
      </c>
      <c r="F14" s="60">
        <f>data!J13</f>
        <v>0.0017222222222222222</v>
      </c>
      <c r="G14" s="23">
        <v>90</v>
      </c>
      <c r="H14" s="60">
        <v>0.001294675925925926</v>
      </c>
      <c r="I14" s="25"/>
      <c r="O14" s="26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13.5" customHeight="1">
      <c r="A15" s="32">
        <v>6</v>
      </c>
      <c r="B15" s="23">
        <f>data!A24</f>
        <v>58</v>
      </c>
      <c r="C15" s="50" t="str">
        <f>data!B24</f>
        <v>KUZA Magdalena</v>
      </c>
      <c r="D15" s="23" t="str">
        <f>data!C24</f>
        <v>POL</v>
      </c>
      <c r="E15" s="23">
        <f>data!I24</f>
        <v>92</v>
      </c>
      <c r="F15" s="60">
        <f>data!J24</f>
        <v>0.0015427083333333332</v>
      </c>
      <c r="G15" s="23">
        <v>80</v>
      </c>
      <c r="H15" s="60">
        <v>0.0012686342592592593</v>
      </c>
      <c r="I15" s="25"/>
      <c r="O15" s="26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ht="13.5" customHeight="1">
      <c r="A16" s="32">
        <v>7</v>
      </c>
      <c r="B16" s="23">
        <f>data!A15</f>
        <v>28</v>
      </c>
      <c r="C16" s="50" t="str">
        <f>data!B15</f>
        <v>ERNST Kathrin</v>
      </c>
      <c r="D16" s="23" t="str">
        <f>data!C15</f>
        <v>GER</v>
      </c>
      <c r="E16" s="23">
        <f>data!I15</f>
        <v>92</v>
      </c>
      <c r="F16" s="60">
        <f>data!J15</f>
        <v>0.001864467592592593</v>
      </c>
      <c r="G16" s="23"/>
      <c r="H16" s="60"/>
      <c r="I16" s="25"/>
      <c r="O16" s="26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3.5" customHeight="1">
      <c r="A17" s="32">
        <v>8</v>
      </c>
      <c r="B17" s="23">
        <f>data!A12</f>
        <v>14</v>
      </c>
      <c r="C17" s="50" t="str">
        <f>data!B12</f>
        <v>PECYNA Natalia</v>
      </c>
      <c r="D17" s="23" t="str">
        <f>data!C12</f>
        <v>POL</v>
      </c>
      <c r="E17" s="23">
        <f>data!I12</f>
        <v>90</v>
      </c>
      <c r="F17" s="60">
        <f>data!J12</f>
        <v>0.001191087962962963</v>
      </c>
      <c r="G17" s="23"/>
      <c r="H17" s="60"/>
      <c r="I17" s="25"/>
      <c r="O17" s="26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3.5" customHeight="1">
      <c r="A18" s="32">
        <v>9</v>
      </c>
      <c r="B18" s="23">
        <f>data!A22</f>
        <v>45</v>
      </c>
      <c r="C18" s="50" t="str">
        <f>data!B22</f>
        <v>WARNTORP Mona</v>
      </c>
      <c r="D18" s="23" t="str">
        <f>data!C22</f>
        <v>SWE</v>
      </c>
      <c r="E18" s="23">
        <f>data!I22</f>
        <v>90</v>
      </c>
      <c r="F18" s="60">
        <f>data!J22</f>
        <v>0.0023989583333333332</v>
      </c>
      <c r="G18" s="23"/>
      <c r="H18" s="60"/>
      <c r="I18" s="25"/>
      <c r="O18" s="26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3.5" customHeight="1">
      <c r="A19" s="32">
        <v>10</v>
      </c>
      <c r="B19" s="23">
        <f>data!A21</f>
        <v>44</v>
      </c>
      <c r="C19" s="50" t="str">
        <f>data!B21</f>
        <v>DURWALD Sabrina</v>
      </c>
      <c r="D19" s="23" t="str">
        <f>data!C21</f>
        <v>GER</v>
      </c>
      <c r="E19" s="23">
        <f>data!I21</f>
        <v>86</v>
      </c>
      <c r="F19" s="60">
        <f>data!J21</f>
        <v>0.0014296296296296297</v>
      </c>
      <c r="G19" s="23"/>
      <c r="H19" s="60"/>
      <c r="I19" s="25"/>
      <c r="O19" s="26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9" ht="13.5" customHeight="1">
      <c r="A20" s="32">
        <v>11</v>
      </c>
      <c r="B20" s="23">
        <f>data!A11</f>
        <v>13</v>
      </c>
      <c r="C20" s="50" t="str">
        <f>data!B11</f>
        <v>BRONCKOVA Jana</v>
      </c>
      <c r="D20" s="23" t="str">
        <f>data!C11</f>
        <v>CZE</v>
      </c>
      <c r="E20" s="23">
        <f>data!I11</f>
        <v>86</v>
      </c>
      <c r="F20" s="60">
        <f>data!J11</f>
        <v>0.001783101851851852</v>
      </c>
      <c r="G20" s="23"/>
      <c r="H20" s="60"/>
      <c r="I20" s="25"/>
    </row>
    <row r="21" spans="1:9" ht="13.5" customHeight="1">
      <c r="A21" s="32">
        <v>12</v>
      </c>
      <c r="B21" s="23">
        <f>data!A9</f>
        <v>11</v>
      </c>
      <c r="C21" s="50" t="str">
        <f>data!B9</f>
        <v>KLAEUSLER Alena</v>
      </c>
      <c r="D21" s="23" t="str">
        <f>data!C9</f>
        <v>AUT</v>
      </c>
      <c r="E21" s="23">
        <f>data!I9</f>
        <v>86</v>
      </c>
      <c r="F21" s="60">
        <f>data!J9</f>
        <v>0.001990740740740741</v>
      </c>
      <c r="G21" s="23"/>
      <c r="H21" s="60"/>
      <c r="I21" s="25"/>
    </row>
    <row r="22" spans="1:9" ht="13.5" customHeight="1">
      <c r="A22" s="32">
        <v>13</v>
      </c>
      <c r="B22" s="23">
        <f>data!A20</f>
        <v>43</v>
      </c>
      <c r="C22" s="50" t="str">
        <f>data!B20</f>
        <v>NEMTHOVA Michaela</v>
      </c>
      <c r="D22" s="23" t="str">
        <f>data!C20</f>
        <v>SVK</v>
      </c>
      <c r="E22" s="23">
        <f>data!I20</f>
        <v>84</v>
      </c>
      <c r="F22" s="60">
        <f>data!J20</f>
        <v>0.0018843749999999998</v>
      </c>
      <c r="G22" s="23"/>
      <c r="H22" s="60"/>
      <c r="I22" s="25"/>
    </row>
    <row r="23" spans="1:9" ht="13.5" customHeight="1">
      <c r="A23" s="32">
        <v>14</v>
      </c>
      <c r="B23" s="23">
        <f>data!A23</f>
        <v>57</v>
      </c>
      <c r="C23" s="50" t="str">
        <f>data!B23</f>
        <v>JANKOVICOVA Lucia</v>
      </c>
      <c r="D23" s="23" t="str">
        <f>data!C23</f>
        <v>SVK</v>
      </c>
      <c r="E23" s="23">
        <f>data!I23</f>
        <v>84</v>
      </c>
      <c r="F23" s="60">
        <f>data!J23</f>
        <v>0.0022579861111111112</v>
      </c>
      <c r="G23" s="23"/>
      <c r="H23" s="60"/>
      <c r="I23" s="25"/>
    </row>
    <row r="24" spans="1:9" ht="13.5" customHeight="1">
      <c r="A24" s="32">
        <v>15</v>
      </c>
      <c r="B24" s="23">
        <f>data!A14</f>
        <v>27</v>
      </c>
      <c r="C24" s="50" t="str">
        <f>data!B14</f>
        <v>BROVET Dunja</v>
      </c>
      <c r="D24" s="23" t="str">
        <f>data!C14</f>
        <v>CRO</v>
      </c>
      <c r="E24" s="23">
        <f>data!I14</f>
        <v>76</v>
      </c>
      <c r="F24" s="60">
        <f>data!J14</f>
        <v>0.001788310185185185</v>
      </c>
      <c r="G24" s="23"/>
      <c r="H24" s="60"/>
      <c r="I24" s="28"/>
    </row>
    <row r="25" spans="1:9" ht="13.5" customHeight="1">
      <c r="A25" s="32">
        <v>16</v>
      </c>
      <c r="B25" s="23">
        <f>data!A19</f>
        <v>42</v>
      </c>
      <c r="C25" s="50" t="str">
        <f>data!B19</f>
        <v>MIKSTIENE Vilma</v>
      </c>
      <c r="D25" s="23" t="str">
        <f>data!C19</f>
        <v>LIT</v>
      </c>
      <c r="E25" s="23">
        <f>data!I19</f>
        <v>76</v>
      </c>
      <c r="F25" s="60">
        <f>data!J19</f>
        <v>0.002149884259259259</v>
      </c>
      <c r="G25" s="23"/>
      <c r="H25" s="60"/>
      <c r="I25" s="28"/>
    </row>
    <row r="26" spans="1:9" ht="13.5" customHeight="1">
      <c r="A26" s="32">
        <v>17</v>
      </c>
      <c r="B26" s="23">
        <f>data!A26</f>
        <v>60</v>
      </c>
      <c r="C26" s="50" t="str">
        <f>data!B26</f>
        <v>MORILD Linnea</v>
      </c>
      <c r="D26" s="23" t="str">
        <f>data!C26</f>
        <v>SWE</v>
      </c>
      <c r="E26" s="23">
        <f>data!I26</f>
        <v>72</v>
      </c>
      <c r="F26" s="60">
        <f>data!J26</f>
        <v>0.0021659722222222223</v>
      </c>
      <c r="G26" s="23"/>
      <c r="H26" s="60"/>
      <c r="I26" s="28"/>
    </row>
    <row r="27" spans="1:9" ht="13.5" customHeight="1">
      <c r="A27" s="32">
        <v>18</v>
      </c>
      <c r="B27" s="23">
        <f>data!A25</f>
        <v>59</v>
      </c>
      <c r="C27" s="50" t="str">
        <f>data!B25</f>
        <v>PETERS Pamela</v>
      </c>
      <c r="D27" s="23" t="str">
        <f>data!C25</f>
        <v>USA</v>
      </c>
      <c r="E27" s="23">
        <f>data!I25</f>
        <v>54</v>
      </c>
      <c r="F27" s="60">
        <f>data!J25</f>
        <v>0.002003125</v>
      </c>
      <c r="G27" s="23"/>
      <c r="H27" s="60"/>
      <c r="I27" s="28"/>
    </row>
    <row r="28" ht="10.5" customHeight="1">
      <c r="B28" s="32"/>
    </row>
    <row r="29" spans="2:8" ht="10.5" customHeight="1">
      <c r="B29" s="33" t="s">
        <v>35</v>
      </c>
      <c r="C29" s="33"/>
      <c r="E29" s="34"/>
      <c r="F29" s="34"/>
      <c r="G29" s="111" t="s">
        <v>36</v>
      </c>
      <c r="H29" s="111"/>
    </row>
    <row r="30" spans="2:8" ht="10.5" customHeight="1">
      <c r="B30" s="40" t="s">
        <v>37</v>
      </c>
      <c r="C30" s="37"/>
      <c r="E30" s="38"/>
      <c r="F30" s="38"/>
      <c r="G30" s="110" t="s">
        <v>107</v>
      </c>
      <c r="H30" s="110"/>
    </row>
    <row r="31" ht="10.5" customHeight="1"/>
    <row r="32" spans="3:8" ht="10.5" customHeight="1">
      <c r="C32" s="32"/>
      <c r="G32" s="112"/>
      <c r="H32" s="112"/>
    </row>
    <row r="33" spans="3:8" ht="10.5" customHeight="1">
      <c r="C33" s="40"/>
      <c r="G33" s="110"/>
      <c r="H33" s="110"/>
    </row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</sheetData>
  <sheetProtection password="DB3B" sheet="1" objects="1" scenarios="1"/>
  <mergeCells count="17">
    <mergeCell ref="D5:H5"/>
    <mergeCell ref="B1:H1"/>
    <mergeCell ref="B3:H3"/>
    <mergeCell ref="B2:H2"/>
    <mergeCell ref="D4:H4"/>
    <mergeCell ref="A7:A8"/>
    <mergeCell ref="B7:B8"/>
    <mergeCell ref="C7:C8"/>
    <mergeCell ref="G33:H33"/>
    <mergeCell ref="G29:H29"/>
    <mergeCell ref="G32:H32"/>
    <mergeCell ref="G30:H30"/>
    <mergeCell ref="G6:H6"/>
    <mergeCell ref="D7:D8"/>
    <mergeCell ref="E7:E8"/>
    <mergeCell ref="F7:F8"/>
    <mergeCell ref="G7:H7"/>
  </mergeCells>
  <printOptions/>
  <pageMargins left="0.984251968503937" right="0.1968503937007874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1221"/>
  <dimension ref="A1:AC33"/>
  <sheetViews>
    <sheetView workbookViewId="0" topLeftCell="A1">
      <selection activeCell="G20" sqref="G20"/>
    </sheetView>
  </sheetViews>
  <sheetFormatPr defaultColWidth="9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11.75390625" style="0" customWidth="1"/>
    <col min="5" max="5" width="10.75390625" style="0" customWidth="1"/>
    <col min="6" max="6" width="8.75390625" style="0" customWidth="1"/>
    <col min="7" max="7" width="10.75390625" style="0" customWidth="1"/>
    <col min="8" max="8" width="8.75390625" style="0" customWidth="1"/>
    <col min="9" max="9" width="5.75390625" style="0" customWidth="1"/>
    <col min="10" max="10" width="7.875" style="0" customWidth="1"/>
    <col min="11" max="11" width="8.00390625" style="0" customWidth="1"/>
    <col min="12" max="15" width="6.75390625" style="0" customWidth="1"/>
    <col min="16" max="16" width="14.875" style="0" bestFit="1" customWidth="1"/>
  </cols>
  <sheetData>
    <row r="1" spans="2:8" ht="15" customHeight="1">
      <c r="B1" s="92"/>
      <c r="C1" s="92"/>
      <c r="D1" s="92"/>
      <c r="E1" s="92"/>
      <c r="F1" s="92"/>
      <c r="G1" s="92"/>
      <c r="H1" s="92"/>
    </row>
    <row r="2" spans="2:10" ht="12" customHeight="1">
      <c r="B2" s="108" t="s">
        <v>60</v>
      </c>
      <c r="C2" s="108"/>
      <c r="D2" s="108"/>
      <c r="E2" s="108"/>
      <c r="F2" s="108"/>
      <c r="G2" s="108"/>
      <c r="H2" s="108"/>
      <c r="I2" s="13"/>
      <c r="J2" s="13"/>
    </row>
    <row r="3" spans="2:10" ht="12" customHeight="1">
      <c r="B3" s="107" t="s">
        <v>92</v>
      </c>
      <c r="C3" s="107"/>
      <c r="D3" s="107"/>
      <c r="E3" s="107"/>
      <c r="F3" s="107"/>
      <c r="G3" s="107"/>
      <c r="H3" s="107"/>
      <c r="I3" s="14"/>
      <c r="J3" s="14"/>
    </row>
    <row r="4" spans="2:10" ht="18" customHeight="1">
      <c r="B4" s="1"/>
      <c r="C4" s="1"/>
      <c r="D4" s="109"/>
      <c r="E4" s="109"/>
      <c r="F4" s="109"/>
      <c r="G4" s="109"/>
      <c r="H4" s="109"/>
      <c r="I4" s="14"/>
      <c r="J4" s="14"/>
    </row>
    <row r="5" spans="2:10" ht="18" customHeight="1">
      <c r="B5" s="1"/>
      <c r="C5" s="1"/>
      <c r="D5" s="41"/>
      <c r="E5" s="113" t="s">
        <v>101</v>
      </c>
      <c r="F5" s="113"/>
      <c r="G5" s="113"/>
      <c r="H5" s="113"/>
      <c r="I5" s="14"/>
      <c r="J5" s="14"/>
    </row>
    <row r="6" spans="2:10" ht="18" customHeight="1">
      <c r="B6" s="1"/>
      <c r="C6" s="1"/>
      <c r="D6" s="1"/>
      <c r="E6" s="1"/>
      <c r="F6" s="1"/>
      <c r="G6" s="82" t="s">
        <v>52</v>
      </c>
      <c r="H6" s="82"/>
      <c r="I6" s="14"/>
      <c r="J6" s="14"/>
    </row>
    <row r="7" spans="1:10" ht="12" customHeight="1">
      <c r="A7" s="105" t="s">
        <v>44</v>
      </c>
      <c r="B7" s="105" t="s">
        <v>1</v>
      </c>
      <c r="C7" s="105" t="s">
        <v>62</v>
      </c>
      <c r="D7" s="105" t="s">
        <v>63</v>
      </c>
      <c r="E7" s="105" t="s">
        <v>45</v>
      </c>
      <c r="F7" s="105" t="s">
        <v>34</v>
      </c>
      <c r="G7" s="114" t="s">
        <v>46</v>
      </c>
      <c r="H7" s="114"/>
      <c r="I7" s="14"/>
      <c r="J7" s="14"/>
    </row>
    <row r="8" spans="1:9" ht="12" customHeight="1">
      <c r="A8" s="106"/>
      <c r="B8" s="106"/>
      <c r="C8" s="106"/>
      <c r="D8" s="106"/>
      <c r="E8" s="106"/>
      <c r="F8" s="106"/>
      <c r="G8" s="17" t="s">
        <v>45</v>
      </c>
      <c r="H8" s="17" t="s">
        <v>34</v>
      </c>
      <c r="I8" s="18"/>
    </row>
    <row r="9" spans="1:15" ht="9" customHeight="1">
      <c r="A9" s="19"/>
      <c r="B9" s="19"/>
      <c r="C9" s="20"/>
      <c r="D9" s="20"/>
      <c r="E9" s="19"/>
      <c r="F9" s="19"/>
      <c r="G9" s="19"/>
      <c r="H9" s="19"/>
      <c r="I9" s="21"/>
      <c r="O9" s="22"/>
    </row>
    <row r="10" spans="1:29" ht="18" customHeight="1">
      <c r="A10" s="32">
        <v>1</v>
      </c>
      <c r="B10" s="23">
        <f>data!A17</f>
        <v>30</v>
      </c>
      <c r="C10" s="73" t="str">
        <f>data!B17</f>
        <v>MIKOVA Barbora</v>
      </c>
      <c r="D10" s="74" t="str">
        <f>data!C17</f>
        <v>CZE</v>
      </c>
      <c r="E10" s="74">
        <f>data!K17</f>
        <v>95</v>
      </c>
      <c r="F10" s="75">
        <f>data!L17</f>
        <v>0.0025810185185185185</v>
      </c>
      <c r="G10" s="74">
        <v>100</v>
      </c>
      <c r="H10" s="75">
        <v>0.0023763888888888893</v>
      </c>
      <c r="I10" s="25"/>
      <c r="O10" s="26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8" customHeight="1">
      <c r="A11" s="32">
        <v>2</v>
      </c>
      <c r="B11" s="23">
        <f>data!A9</f>
        <v>11</v>
      </c>
      <c r="C11" s="73" t="str">
        <f>data!B9</f>
        <v>KLAEUSLER Alena</v>
      </c>
      <c r="D11" s="74" t="str">
        <f>data!C9</f>
        <v>AUT</v>
      </c>
      <c r="E11" s="74">
        <f>data!K9</f>
        <v>90</v>
      </c>
      <c r="F11" s="75">
        <f>data!L9</f>
        <v>0.0031268518518518516</v>
      </c>
      <c r="G11" s="74">
        <v>100</v>
      </c>
      <c r="H11" s="75">
        <v>0.002880439814814815</v>
      </c>
      <c r="I11" s="25"/>
      <c r="O11" s="26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8" customHeight="1">
      <c r="A12" s="32">
        <v>3</v>
      </c>
      <c r="B12" s="23">
        <f>data!A18</f>
        <v>41</v>
      </c>
      <c r="C12" s="73" t="str">
        <f>data!B18</f>
        <v>MAISEL Jana</v>
      </c>
      <c r="D12" s="74" t="str">
        <f>data!C18</f>
        <v>GER</v>
      </c>
      <c r="E12" s="74">
        <f>data!K18</f>
        <v>100</v>
      </c>
      <c r="F12" s="75">
        <f>data!L18</f>
        <v>0.0023032407407407407</v>
      </c>
      <c r="G12" s="74">
        <v>95</v>
      </c>
      <c r="H12" s="75">
        <v>0.0021527777777777778</v>
      </c>
      <c r="I12" s="25"/>
      <c r="O12" s="26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3.5" customHeight="1">
      <c r="A13" s="32">
        <v>4</v>
      </c>
      <c r="B13" s="23">
        <f>data!A16</f>
        <v>29</v>
      </c>
      <c r="C13" s="50" t="str">
        <f>data!B16</f>
        <v>SVIRBUTAVICIUTE Ugne</v>
      </c>
      <c r="D13" s="23" t="str">
        <f>data!C16</f>
        <v>LIT</v>
      </c>
      <c r="E13" s="23">
        <f>data!K16</f>
        <v>85</v>
      </c>
      <c r="F13" s="60">
        <f>data!L16</f>
        <v>0.002132523148148148</v>
      </c>
      <c r="G13" s="23">
        <v>90</v>
      </c>
      <c r="H13" s="60">
        <v>0.001967592592592593</v>
      </c>
      <c r="I13" s="25"/>
      <c r="O13" s="26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3.5" customHeight="1">
      <c r="A14" s="32">
        <v>5</v>
      </c>
      <c r="B14" s="23">
        <f>data!A15</f>
        <v>28</v>
      </c>
      <c r="C14" s="50" t="str">
        <f>data!B15</f>
        <v>ERNST Kathrin</v>
      </c>
      <c r="D14" s="23" t="str">
        <f>data!C15</f>
        <v>GER</v>
      </c>
      <c r="E14" s="23">
        <f>data!K15</f>
        <v>95</v>
      </c>
      <c r="F14" s="60">
        <f>data!L15</f>
        <v>0.003363425925925926</v>
      </c>
      <c r="G14" s="23">
        <v>90</v>
      </c>
      <c r="H14" s="60">
        <v>0.0029186342592592593</v>
      </c>
      <c r="I14" s="25"/>
      <c r="O14" s="26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13.5" customHeight="1">
      <c r="A15" s="32">
        <v>6</v>
      </c>
      <c r="B15" s="23">
        <f>data!A13</f>
        <v>15</v>
      </c>
      <c r="C15" s="50" t="str">
        <f>data!B13</f>
        <v>HAVELKOVA Tereza</v>
      </c>
      <c r="D15" s="23" t="str">
        <f>data!C13</f>
        <v>CZE</v>
      </c>
      <c r="E15" s="23">
        <f>data!K13</f>
        <v>90</v>
      </c>
      <c r="F15" s="60">
        <f>data!L13</f>
        <v>0.0028987268518518516</v>
      </c>
      <c r="G15" s="23">
        <v>80</v>
      </c>
      <c r="H15" s="60">
        <v>0.0023908564814814812</v>
      </c>
      <c r="I15" s="25"/>
      <c r="O15" s="26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ht="13.5" customHeight="1">
      <c r="A16" s="32">
        <v>7</v>
      </c>
      <c r="B16" s="23">
        <f>data!A21</f>
        <v>44</v>
      </c>
      <c r="C16" s="50" t="str">
        <f>data!B21</f>
        <v>DURWALD Sabrina</v>
      </c>
      <c r="D16" s="23" t="str">
        <f>data!C21</f>
        <v>GER</v>
      </c>
      <c r="E16" s="23">
        <f>data!K21</f>
        <v>85</v>
      </c>
      <c r="F16" s="60">
        <f>data!L21</f>
        <v>0.0025707175925925923</v>
      </c>
      <c r="G16" s="23"/>
      <c r="H16" s="60"/>
      <c r="I16" s="25"/>
      <c r="O16" s="26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3.5" customHeight="1">
      <c r="A17" s="32">
        <v>8</v>
      </c>
      <c r="B17" s="23">
        <f>data!A24</f>
        <v>58</v>
      </c>
      <c r="C17" s="50" t="str">
        <f>data!B24</f>
        <v>KUZA Magdalena</v>
      </c>
      <c r="D17" s="23" t="str">
        <f>data!C24</f>
        <v>POL</v>
      </c>
      <c r="E17" s="23">
        <f>data!K24</f>
        <v>85</v>
      </c>
      <c r="F17" s="60">
        <f>data!L24</f>
        <v>0.002800925925925926</v>
      </c>
      <c r="G17" s="23"/>
      <c r="H17" s="60"/>
      <c r="I17" s="25"/>
      <c r="O17" s="26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3.5" customHeight="1">
      <c r="A18" s="32">
        <v>9</v>
      </c>
      <c r="B18" s="23">
        <f>data!A11</f>
        <v>13</v>
      </c>
      <c r="C18" s="50" t="str">
        <f>data!B11</f>
        <v>BRONCKOVA Jana</v>
      </c>
      <c r="D18" s="23" t="str">
        <f>data!C11</f>
        <v>CZE</v>
      </c>
      <c r="E18" s="23">
        <f>data!K11</f>
        <v>85</v>
      </c>
      <c r="F18" s="60">
        <f>data!L11</f>
        <v>0.003042824074074074</v>
      </c>
      <c r="G18" s="23"/>
      <c r="H18" s="60"/>
      <c r="I18" s="25"/>
      <c r="O18" s="26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3.5" customHeight="1">
      <c r="A19" s="32">
        <v>10</v>
      </c>
      <c r="B19" s="23">
        <f>data!A22</f>
        <v>45</v>
      </c>
      <c r="C19" s="50" t="str">
        <f>data!B22</f>
        <v>WARNTORP Mona</v>
      </c>
      <c r="D19" s="23" t="str">
        <f>data!C22</f>
        <v>SWE</v>
      </c>
      <c r="E19" s="23">
        <f>data!K22</f>
        <v>85</v>
      </c>
      <c r="F19" s="60">
        <f>data!L22</f>
        <v>0.004137384259259259</v>
      </c>
      <c r="G19" s="23"/>
      <c r="H19" s="60"/>
      <c r="I19" s="25"/>
      <c r="O19" s="26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9" ht="13.5" customHeight="1">
      <c r="A20" s="32">
        <v>11</v>
      </c>
      <c r="B20" s="23">
        <f>data!A10</f>
        <v>12</v>
      </c>
      <c r="C20" s="50" t="str">
        <f>data!B10</f>
        <v>KRZYŻANOWSKA Paulina</v>
      </c>
      <c r="D20" s="23" t="str">
        <f>data!C10</f>
        <v>POL</v>
      </c>
      <c r="E20" s="23">
        <f>data!K10</f>
        <v>85</v>
      </c>
      <c r="F20" s="60">
        <f>data!L10</f>
        <v>0.004196296296296296</v>
      </c>
      <c r="G20" s="23"/>
      <c r="H20" s="60"/>
      <c r="I20" s="25"/>
    </row>
    <row r="21" spans="1:9" ht="13.5" customHeight="1">
      <c r="A21" s="32">
        <v>12</v>
      </c>
      <c r="B21" s="23">
        <f>data!A12</f>
        <v>14</v>
      </c>
      <c r="C21" s="50" t="str">
        <f>data!B12</f>
        <v>PECYNA Natalia</v>
      </c>
      <c r="D21" s="23" t="str">
        <f>data!C12</f>
        <v>POL</v>
      </c>
      <c r="E21" s="23">
        <f>data!K12</f>
        <v>75</v>
      </c>
      <c r="F21" s="60">
        <f>data!L12</f>
        <v>0.002387962962962963</v>
      </c>
      <c r="G21" s="23"/>
      <c r="H21" s="60"/>
      <c r="I21" s="25"/>
    </row>
    <row r="22" spans="1:9" ht="13.5" customHeight="1">
      <c r="A22" s="32">
        <v>13</v>
      </c>
      <c r="B22" s="23">
        <f>data!A23</f>
        <v>57</v>
      </c>
      <c r="C22" s="50" t="str">
        <f>data!B23</f>
        <v>JANKOVICOVA Lucia</v>
      </c>
      <c r="D22" s="23" t="str">
        <f>data!C23</f>
        <v>SVK</v>
      </c>
      <c r="E22" s="23">
        <f>data!K23</f>
        <v>75</v>
      </c>
      <c r="F22" s="60">
        <f>data!L23</f>
        <v>0.003614699074074074</v>
      </c>
      <c r="G22" s="23"/>
      <c r="H22" s="60"/>
      <c r="I22" s="25"/>
    </row>
    <row r="23" spans="1:9" ht="13.5" customHeight="1">
      <c r="A23" s="32">
        <v>14</v>
      </c>
      <c r="B23" s="23">
        <f>data!A26</f>
        <v>60</v>
      </c>
      <c r="C23" s="50" t="str">
        <f>data!B26</f>
        <v>MORILD Linnea</v>
      </c>
      <c r="D23" s="23" t="str">
        <f>data!C26</f>
        <v>SWE</v>
      </c>
      <c r="E23" s="23">
        <f>data!K26</f>
        <v>65</v>
      </c>
      <c r="F23" s="60">
        <f>data!L26</f>
        <v>0.00417824074074074</v>
      </c>
      <c r="G23" s="23"/>
      <c r="H23" s="60"/>
      <c r="I23" s="25"/>
    </row>
    <row r="24" spans="1:9" ht="13.5" customHeight="1">
      <c r="A24" s="32">
        <v>15</v>
      </c>
      <c r="B24" s="23">
        <f>data!A19</f>
        <v>42</v>
      </c>
      <c r="C24" s="50" t="str">
        <f>data!B19</f>
        <v>MIKSTIENE Vilma</v>
      </c>
      <c r="D24" s="23" t="str">
        <f>data!C19</f>
        <v>LIT</v>
      </c>
      <c r="E24" s="23">
        <f>data!K19</f>
        <v>65</v>
      </c>
      <c r="F24" s="60">
        <f>data!L19</f>
        <v>0.004309953703703704</v>
      </c>
      <c r="G24" s="23"/>
      <c r="H24" s="60"/>
      <c r="I24" s="28"/>
    </row>
    <row r="25" spans="1:9" ht="13.5" customHeight="1">
      <c r="A25" s="32">
        <v>16</v>
      </c>
      <c r="B25" s="23">
        <f>data!A20</f>
        <v>43</v>
      </c>
      <c r="C25" s="50" t="str">
        <f>data!B20</f>
        <v>NEMTHOVA Michaela</v>
      </c>
      <c r="D25" s="23" t="str">
        <f>data!C20</f>
        <v>SVK</v>
      </c>
      <c r="E25" s="23">
        <f>data!K20</f>
        <v>60</v>
      </c>
      <c r="F25" s="60">
        <f>data!L20</f>
        <v>0.0028902777777777776</v>
      </c>
      <c r="G25" s="23"/>
      <c r="H25" s="60"/>
      <c r="I25" s="28"/>
    </row>
    <row r="26" spans="1:9" ht="13.5" customHeight="1">
      <c r="A26" s="32">
        <v>17</v>
      </c>
      <c r="B26" s="23">
        <f>data!A14</f>
        <v>27</v>
      </c>
      <c r="C26" s="50" t="str">
        <f>data!B14</f>
        <v>BROVET Dunja</v>
      </c>
      <c r="D26" s="23" t="str">
        <f>data!C14</f>
        <v>CRO</v>
      </c>
      <c r="E26" s="23">
        <f>data!K14</f>
        <v>55</v>
      </c>
      <c r="F26" s="60">
        <f>data!L14</f>
        <v>0.003168171296296296</v>
      </c>
      <c r="G26" s="23"/>
      <c r="H26" s="60"/>
      <c r="I26" s="28"/>
    </row>
    <row r="27" spans="1:9" ht="13.5" customHeight="1">
      <c r="A27" s="32">
        <v>18</v>
      </c>
      <c r="B27" s="23">
        <f>data!A25</f>
        <v>59</v>
      </c>
      <c r="C27" s="50" t="str">
        <f>data!B25</f>
        <v>PETERS Pamela</v>
      </c>
      <c r="D27" s="23" t="str">
        <f>data!C25</f>
        <v>USA</v>
      </c>
      <c r="E27" s="23">
        <f>data!K25</f>
        <v>55</v>
      </c>
      <c r="F27" s="60">
        <f>data!L25</f>
        <v>0.003275462962962963</v>
      </c>
      <c r="G27" s="23"/>
      <c r="H27" s="60"/>
      <c r="I27" s="28"/>
    </row>
    <row r="28" ht="10.5" customHeight="1">
      <c r="B28" s="32"/>
    </row>
    <row r="29" spans="2:8" ht="10.5" customHeight="1">
      <c r="B29" s="33" t="s">
        <v>35</v>
      </c>
      <c r="C29" s="33"/>
      <c r="E29" s="34"/>
      <c r="F29" s="34"/>
      <c r="G29" s="111" t="s">
        <v>36</v>
      </c>
      <c r="H29" s="111"/>
    </row>
    <row r="30" spans="2:8" ht="10.5" customHeight="1">
      <c r="B30" s="40" t="s">
        <v>37</v>
      </c>
      <c r="C30" s="37"/>
      <c r="E30" s="38"/>
      <c r="F30" s="38"/>
      <c r="G30" s="110" t="s">
        <v>107</v>
      </c>
      <c r="H30" s="110"/>
    </row>
    <row r="31" ht="10.5" customHeight="1"/>
    <row r="32" spans="3:8" ht="10.5" customHeight="1">
      <c r="C32" s="32"/>
      <c r="G32" s="112"/>
      <c r="H32" s="112"/>
    </row>
    <row r="33" spans="3:8" ht="10.5" customHeight="1">
      <c r="C33" s="40"/>
      <c r="G33" s="110"/>
      <c r="H33" s="110"/>
    </row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</sheetData>
  <sheetProtection password="DB3B" sheet="1" objects="1" scenarios="1"/>
  <mergeCells count="17">
    <mergeCell ref="A7:A8"/>
    <mergeCell ref="B7:B8"/>
    <mergeCell ref="C7:C8"/>
    <mergeCell ref="D7:D8"/>
    <mergeCell ref="G33:H33"/>
    <mergeCell ref="G29:H29"/>
    <mergeCell ref="G32:H32"/>
    <mergeCell ref="E5:H5"/>
    <mergeCell ref="G6:H6"/>
    <mergeCell ref="E7:E8"/>
    <mergeCell ref="F7:F8"/>
    <mergeCell ref="G7:H7"/>
    <mergeCell ref="G30:H30"/>
    <mergeCell ref="B1:H1"/>
    <mergeCell ref="B3:H3"/>
    <mergeCell ref="B2:H2"/>
    <mergeCell ref="D4:H4"/>
  </mergeCells>
  <printOptions/>
  <pageMargins left="0.984251968503937" right="0.1968503937007874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411"/>
  <dimension ref="A1:AB32"/>
  <sheetViews>
    <sheetView tabSelected="1" workbookViewId="0" topLeftCell="A1">
      <selection activeCell="B9" sqref="B9:G11"/>
    </sheetView>
  </sheetViews>
  <sheetFormatPr defaultColWidth="9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11.75390625" style="0" customWidth="1"/>
    <col min="5" max="5" width="9.75390625" style="0" customWidth="1"/>
    <col min="6" max="6" width="11.75390625" style="0" customWidth="1"/>
    <col min="7" max="7" width="9.75390625" style="0" customWidth="1"/>
    <col min="8" max="8" width="5.75390625" style="0" customWidth="1"/>
    <col min="9" max="9" width="7.875" style="0" customWidth="1"/>
    <col min="10" max="10" width="8.00390625" style="0" customWidth="1"/>
    <col min="11" max="14" width="6.75390625" style="0" customWidth="1"/>
    <col min="15" max="15" width="14.875" style="0" bestFit="1" customWidth="1"/>
  </cols>
  <sheetData>
    <row r="1" spans="2:7" ht="15" customHeight="1">
      <c r="B1" s="92"/>
      <c r="C1" s="92"/>
      <c r="D1" s="92"/>
      <c r="E1" s="92"/>
      <c r="F1" s="92"/>
      <c r="G1" s="12"/>
    </row>
    <row r="2" spans="2:9" ht="12" customHeight="1">
      <c r="B2" s="108" t="s">
        <v>60</v>
      </c>
      <c r="C2" s="108"/>
      <c r="D2" s="108"/>
      <c r="E2" s="108"/>
      <c r="F2" s="108"/>
      <c r="G2" s="108"/>
      <c r="H2" s="13"/>
      <c r="I2" s="13"/>
    </row>
    <row r="3" spans="2:9" ht="12" customHeight="1">
      <c r="B3" s="94" t="s">
        <v>89</v>
      </c>
      <c r="C3" s="94"/>
      <c r="D3" s="94"/>
      <c r="E3" s="94"/>
      <c r="F3" s="94"/>
      <c r="G3" s="94"/>
      <c r="H3" s="14"/>
      <c r="I3" s="14"/>
    </row>
    <row r="4" spans="2:9" ht="15.75" customHeight="1">
      <c r="B4" s="1"/>
      <c r="C4" s="15"/>
      <c r="D4" s="109"/>
      <c r="E4" s="109"/>
      <c r="F4" s="109"/>
      <c r="G4" s="15"/>
      <c r="H4" s="14"/>
      <c r="I4" s="14"/>
    </row>
    <row r="5" spans="1:9" ht="18" customHeight="1">
      <c r="A5" s="43"/>
      <c r="B5" s="43"/>
      <c r="C5" s="113" t="s">
        <v>40</v>
      </c>
      <c r="D5" s="113"/>
      <c r="E5" s="113"/>
      <c r="F5" s="113"/>
      <c r="G5" s="113"/>
      <c r="H5" s="14"/>
      <c r="I5" s="14"/>
    </row>
    <row r="6" spans="1:9" ht="18" customHeight="1">
      <c r="A6" s="81" t="s">
        <v>93</v>
      </c>
      <c r="B6" s="81"/>
      <c r="C6" s="81"/>
      <c r="D6" s="81"/>
      <c r="E6" s="81"/>
      <c r="F6" s="42"/>
      <c r="G6" s="42" t="s">
        <v>52</v>
      </c>
      <c r="H6" s="14"/>
      <c r="I6" s="14"/>
    </row>
    <row r="7" spans="1:8" ht="24" customHeight="1">
      <c r="A7" s="17" t="s">
        <v>44</v>
      </c>
      <c r="B7" s="17" t="s">
        <v>1</v>
      </c>
      <c r="C7" s="17" t="s">
        <v>62</v>
      </c>
      <c r="D7" s="17" t="s">
        <v>63</v>
      </c>
      <c r="E7" s="17" t="s">
        <v>41</v>
      </c>
      <c r="F7" s="17" t="s">
        <v>45</v>
      </c>
      <c r="G7" s="17" t="s">
        <v>46</v>
      </c>
      <c r="H7" s="18"/>
    </row>
    <row r="8" spans="1:14" ht="9" customHeight="1">
      <c r="A8" s="19"/>
      <c r="B8" s="19"/>
      <c r="C8" s="20"/>
      <c r="D8" s="20"/>
      <c r="E8" s="19"/>
      <c r="F8" s="19"/>
      <c r="G8" s="21"/>
      <c r="H8" s="21"/>
      <c r="N8" s="22"/>
    </row>
    <row r="9" spans="1:28" ht="19.5" customHeight="1">
      <c r="A9" s="62">
        <v>1</v>
      </c>
      <c r="B9" s="79">
        <f>data!A24</f>
        <v>58</v>
      </c>
      <c r="C9" s="76" t="str">
        <f>data!B24</f>
        <v>KUZA Magdalena</v>
      </c>
      <c r="D9" s="77" t="str">
        <f>data!C24</f>
        <v>POL</v>
      </c>
      <c r="E9" s="78">
        <f>data!M24</f>
        <v>64.87</v>
      </c>
      <c r="F9" s="80">
        <f>PRODUCT(E9,1.5)</f>
        <v>97.305</v>
      </c>
      <c r="G9" s="78">
        <v>65.49</v>
      </c>
      <c r="H9" s="25"/>
      <c r="N9" s="26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ht="19.5" customHeight="1">
      <c r="A10" s="62">
        <v>2</v>
      </c>
      <c r="B10" s="79">
        <f>data!A12</f>
        <v>14</v>
      </c>
      <c r="C10" s="76" t="str">
        <f>data!B12</f>
        <v>PECYNA Natalia</v>
      </c>
      <c r="D10" s="77" t="str">
        <f>data!C12</f>
        <v>POL</v>
      </c>
      <c r="E10" s="78">
        <f>data!M12</f>
        <v>68.64</v>
      </c>
      <c r="F10" s="80">
        <f>PRODUCT(E10,1.5)</f>
        <v>102.96000000000001</v>
      </c>
      <c r="G10" s="78">
        <v>62.66</v>
      </c>
      <c r="H10" s="25"/>
      <c r="N10" s="26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19.5" customHeight="1">
      <c r="A11" s="62">
        <v>3</v>
      </c>
      <c r="B11" s="79">
        <f>data!A18</f>
        <v>41</v>
      </c>
      <c r="C11" s="76" t="str">
        <f>data!B18</f>
        <v>MAISEL Jana</v>
      </c>
      <c r="D11" s="77" t="str">
        <f>data!C18</f>
        <v>GER</v>
      </c>
      <c r="E11" s="78">
        <f>data!M18</f>
        <v>67.25</v>
      </c>
      <c r="F11" s="80">
        <f>PRODUCT(E11,1.5)</f>
        <v>100.875</v>
      </c>
      <c r="G11" s="78">
        <v>60.98</v>
      </c>
      <c r="H11" s="25"/>
      <c r="N11" s="26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13.5" customHeight="1">
      <c r="A12" s="62">
        <v>4</v>
      </c>
      <c r="B12" s="45">
        <f>data!A17</f>
        <v>30</v>
      </c>
      <c r="C12" s="48" t="str">
        <f>data!B17</f>
        <v>MIKOVA Barbora</v>
      </c>
      <c r="D12" s="49" t="str">
        <f>data!C17</f>
        <v>CZE</v>
      </c>
      <c r="E12" s="24">
        <f>data!M17</f>
        <v>65.09</v>
      </c>
      <c r="F12" s="54">
        <f>PRODUCT(E12,1.5)</f>
        <v>97.635</v>
      </c>
      <c r="G12" s="24">
        <v>60.15</v>
      </c>
      <c r="H12" s="25"/>
      <c r="N12" s="26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13.5" customHeight="1">
      <c r="A13" s="62">
        <v>5</v>
      </c>
      <c r="B13" s="45">
        <f>data!A10</f>
        <v>12</v>
      </c>
      <c r="C13" s="48" t="str">
        <f>data!B10</f>
        <v>KRZYŻANOWSKA Paulina</v>
      </c>
      <c r="D13" s="49" t="str">
        <f>data!C10</f>
        <v>POL</v>
      </c>
      <c r="E13" s="24">
        <f>data!M10</f>
        <v>68.28</v>
      </c>
      <c r="F13" s="54">
        <f>PRODUCT(E13,1.5)</f>
        <v>102.42</v>
      </c>
      <c r="G13" s="24">
        <v>59.99</v>
      </c>
      <c r="H13" s="25"/>
      <c r="N13" s="26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3.5" customHeight="1">
      <c r="A14" s="62">
        <v>6</v>
      </c>
      <c r="B14" s="45">
        <f>data!A21</f>
        <v>44</v>
      </c>
      <c r="C14" s="48" t="str">
        <f>data!B21</f>
        <v>DURWALD Sabrina</v>
      </c>
      <c r="D14" s="49" t="str">
        <f>data!C21</f>
        <v>GER</v>
      </c>
      <c r="E14" s="24">
        <f>data!M21</f>
        <v>68.94</v>
      </c>
      <c r="F14" s="54">
        <f>PRODUCT(E14,1.5)</f>
        <v>103.41</v>
      </c>
      <c r="G14" s="24">
        <v>58.76</v>
      </c>
      <c r="H14" s="25"/>
      <c r="N14" s="26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13.5" customHeight="1">
      <c r="A15" s="62">
        <v>7</v>
      </c>
      <c r="B15" s="45">
        <f>data!A16</f>
        <v>29</v>
      </c>
      <c r="C15" s="48" t="str">
        <f>data!B16</f>
        <v>SVIRBUTAVICIUTE Ugne</v>
      </c>
      <c r="D15" s="49" t="str">
        <f>data!C16</f>
        <v>LIT</v>
      </c>
      <c r="E15" s="24">
        <f>data!M16</f>
        <v>64.42</v>
      </c>
      <c r="F15" s="54">
        <f>PRODUCT(E15,1.5)</f>
        <v>96.63</v>
      </c>
      <c r="G15" s="24"/>
      <c r="H15" s="25"/>
      <c r="N15" s="26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13.5" customHeight="1">
      <c r="A16" s="62">
        <v>8</v>
      </c>
      <c r="B16" s="45">
        <f>data!A15</f>
        <v>28</v>
      </c>
      <c r="C16" s="48" t="str">
        <f>data!B15</f>
        <v>ERNST Kathrin</v>
      </c>
      <c r="D16" s="49" t="str">
        <f>data!C15</f>
        <v>GER</v>
      </c>
      <c r="E16" s="24">
        <f>data!M15</f>
        <v>64.19</v>
      </c>
      <c r="F16" s="54">
        <f>PRODUCT(E16,1.5)</f>
        <v>96.285</v>
      </c>
      <c r="G16" s="24"/>
      <c r="H16" s="25"/>
      <c r="N16" s="26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ht="13.5" customHeight="1">
      <c r="A17" s="62">
        <v>9</v>
      </c>
      <c r="B17" s="45">
        <f>data!A26</f>
        <v>60</v>
      </c>
      <c r="C17" s="48" t="str">
        <f>data!B26</f>
        <v>MORILD Linnea</v>
      </c>
      <c r="D17" s="49" t="str">
        <f>data!C26</f>
        <v>SWE</v>
      </c>
      <c r="E17" s="24">
        <f>data!M26</f>
        <v>62.26</v>
      </c>
      <c r="F17" s="54">
        <f>PRODUCT(E17,1.5)</f>
        <v>93.39</v>
      </c>
      <c r="G17" s="24"/>
      <c r="H17" s="25"/>
      <c r="N17" s="26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ht="13.5" customHeight="1">
      <c r="A18" s="62">
        <v>10</v>
      </c>
      <c r="B18" s="45">
        <f>data!A9</f>
        <v>11</v>
      </c>
      <c r="C18" s="48" t="str">
        <f>data!B9</f>
        <v>KLAEUSLER Alena</v>
      </c>
      <c r="D18" s="49" t="str">
        <f>data!C9</f>
        <v>AUT</v>
      </c>
      <c r="E18" s="24">
        <f>data!M9</f>
        <v>61.84</v>
      </c>
      <c r="F18" s="54">
        <f>PRODUCT(E18,1.5)</f>
        <v>92.76</v>
      </c>
      <c r="G18" s="24"/>
      <c r="H18" s="25"/>
      <c r="N18" s="26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8" ht="13.5" customHeight="1">
      <c r="A19" s="62">
        <v>11</v>
      </c>
      <c r="B19" s="45">
        <f>data!A11</f>
        <v>13</v>
      </c>
      <c r="C19" s="48" t="str">
        <f>data!B11</f>
        <v>BRONCKOVA Jana</v>
      </c>
      <c r="D19" s="49" t="str">
        <f>data!C11</f>
        <v>CZE</v>
      </c>
      <c r="E19" s="24">
        <f>data!M11</f>
        <v>60.24</v>
      </c>
      <c r="F19" s="54">
        <f>PRODUCT(E19,1.5)</f>
        <v>90.36</v>
      </c>
      <c r="G19" s="24"/>
      <c r="H19" s="25"/>
    </row>
    <row r="20" spans="1:8" ht="13.5" customHeight="1">
      <c r="A20" s="62">
        <v>12</v>
      </c>
      <c r="B20" s="45">
        <f>data!A20</f>
        <v>43</v>
      </c>
      <c r="C20" s="48" t="str">
        <f>data!B20</f>
        <v>NEMTHOVA Michaela</v>
      </c>
      <c r="D20" s="49" t="str">
        <f>data!C20</f>
        <v>SVK</v>
      </c>
      <c r="E20" s="24">
        <f>data!M20</f>
        <v>59.58</v>
      </c>
      <c r="F20" s="54">
        <f>PRODUCT(E20,1.5)</f>
        <v>89.37</v>
      </c>
      <c r="G20" s="24"/>
      <c r="H20" s="25"/>
    </row>
    <row r="21" spans="1:8" ht="13.5" customHeight="1">
      <c r="A21" s="62">
        <v>13</v>
      </c>
      <c r="B21" s="45">
        <f>data!A13</f>
        <v>15</v>
      </c>
      <c r="C21" s="48" t="str">
        <f>data!B13</f>
        <v>HAVELKOVA Tereza</v>
      </c>
      <c r="D21" s="49" t="str">
        <f>data!C13</f>
        <v>CZE</v>
      </c>
      <c r="E21" s="24">
        <f>data!M13</f>
        <v>58.92</v>
      </c>
      <c r="F21" s="54">
        <f>PRODUCT(E21,1.5)</f>
        <v>88.38</v>
      </c>
      <c r="G21" s="24"/>
      <c r="H21" s="25"/>
    </row>
    <row r="22" spans="1:8" ht="13.5" customHeight="1">
      <c r="A22" s="62">
        <v>14</v>
      </c>
      <c r="B22" s="45">
        <f>data!A23</f>
        <v>57</v>
      </c>
      <c r="C22" s="48" t="str">
        <f>data!B23</f>
        <v>JANKOVICOVA Lucia</v>
      </c>
      <c r="D22" s="49" t="str">
        <f>data!C23</f>
        <v>SVK</v>
      </c>
      <c r="E22" s="24">
        <f>data!M23</f>
        <v>58.6</v>
      </c>
      <c r="F22" s="54">
        <f>PRODUCT(E22,1.5)</f>
        <v>87.9</v>
      </c>
      <c r="G22" s="24"/>
      <c r="H22" s="25"/>
    </row>
    <row r="23" spans="1:8" ht="13.5" customHeight="1">
      <c r="A23" s="62">
        <v>15</v>
      </c>
      <c r="B23" s="45">
        <f>data!A14</f>
        <v>27</v>
      </c>
      <c r="C23" s="48" t="str">
        <f>data!B14</f>
        <v>BROVET Dunja</v>
      </c>
      <c r="D23" s="49" t="str">
        <f>data!C14</f>
        <v>CRO</v>
      </c>
      <c r="E23" s="24">
        <f>data!M14</f>
        <v>57.18</v>
      </c>
      <c r="F23" s="54">
        <f>PRODUCT(E23,1.5)</f>
        <v>85.77</v>
      </c>
      <c r="G23" s="24"/>
      <c r="H23" s="28"/>
    </row>
    <row r="24" spans="1:8" ht="13.5" customHeight="1">
      <c r="A24" s="62">
        <v>16</v>
      </c>
      <c r="B24" s="45">
        <f>data!A19</f>
        <v>42</v>
      </c>
      <c r="C24" s="48" t="str">
        <f>data!B19</f>
        <v>MIKSTIENE Vilma</v>
      </c>
      <c r="D24" s="49" t="str">
        <f>data!C19</f>
        <v>LIT</v>
      </c>
      <c r="E24" s="24">
        <f>data!M19</f>
        <v>56.58</v>
      </c>
      <c r="F24" s="54">
        <f>PRODUCT(E24,1.5)</f>
        <v>84.87</v>
      </c>
      <c r="G24" s="24"/>
      <c r="H24" s="28"/>
    </row>
    <row r="25" spans="1:8" ht="13.5" customHeight="1">
      <c r="A25" s="62">
        <v>17</v>
      </c>
      <c r="B25" s="45">
        <f>data!A22</f>
        <v>45</v>
      </c>
      <c r="C25" s="48" t="str">
        <f>data!B22</f>
        <v>WARNTORP Mona</v>
      </c>
      <c r="D25" s="49" t="str">
        <f>data!C22</f>
        <v>SWE</v>
      </c>
      <c r="E25" s="24">
        <f>data!M22</f>
        <v>54.34</v>
      </c>
      <c r="F25" s="54">
        <f>PRODUCT(E25,1.5)</f>
        <v>81.51</v>
      </c>
      <c r="G25" s="24"/>
      <c r="H25" s="28"/>
    </row>
    <row r="26" spans="1:8" ht="13.5" customHeight="1">
      <c r="A26" s="62">
        <v>18</v>
      </c>
      <c r="B26" s="45">
        <f>data!A25</f>
        <v>59</v>
      </c>
      <c r="C26" s="48" t="str">
        <f>data!B25</f>
        <v>PETERS Pamela</v>
      </c>
      <c r="D26" s="49" t="str">
        <f>data!C25</f>
        <v>USA</v>
      </c>
      <c r="E26" s="24">
        <f>data!M25</f>
        <v>0</v>
      </c>
      <c r="F26" s="54">
        <f>PRODUCT(E26,1.5)</f>
        <v>0</v>
      </c>
      <c r="G26" s="24"/>
      <c r="H26" s="28"/>
    </row>
    <row r="27" ht="10.5" customHeight="1"/>
    <row r="28" spans="2:7" ht="12.75">
      <c r="B28" s="33" t="s">
        <v>35</v>
      </c>
      <c r="C28" s="33"/>
      <c r="E28" s="34"/>
      <c r="F28" s="111" t="s">
        <v>36</v>
      </c>
      <c r="G28" s="111"/>
    </row>
    <row r="29" spans="2:7" ht="12.75">
      <c r="B29" s="40" t="s">
        <v>37</v>
      </c>
      <c r="C29" s="37"/>
      <c r="E29" s="38"/>
      <c r="F29" s="110" t="s">
        <v>107</v>
      </c>
      <c r="G29" s="110"/>
    </row>
    <row r="31" spans="6:7" ht="12.75">
      <c r="F31" s="32"/>
      <c r="G31" s="32"/>
    </row>
    <row r="32" spans="3:7" ht="12.75">
      <c r="C32" s="40"/>
      <c r="F32" s="35"/>
      <c r="G32" s="35"/>
    </row>
  </sheetData>
  <mergeCells count="8">
    <mergeCell ref="B1:F1"/>
    <mergeCell ref="D4:F4"/>
    <mergeCell ref="B3:G3"/>
    <mergeCell ref="B2:G2"/>
    <mergeCell ref="F28:G28"/>
    <mergeCell ref="F29:G29"/>
    <mergeCell ref="C5:G5"/>
    <mergeCell ref="A6:E6"/>
  </mergeCells>
  <conditionalFormatting sqref="H14">
    <cfRule type="cellIs" priority="1" dxfId="0" operator="greaterThanOrEqual" stopIfTrue="1">
      <formula>56.47</formula>
    </cfRule>
  </conditionalFormatting>
  <conditionalFormatting sqref="E9:E26">
    <cfRule type="cellIs" priority="2" dxfId="1" operator="greaterThanOrEqual" stopIfTrue="1">
      <formula>73.41</formula>
    </cfRule>
  </conditionalFormatting>
  <printOptions/>
  <pageMargins left="1.5748031496062993" right="0.3937007874015748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32"/>
  <dimension ref="A1:AD32"/>
  <sheetViews>
    <sheetView workbookViewId="0" topLeftCell="A1">
      <selection activeCell="C32" sqref="C32"/>
    </sheetView>
  </sheetViews>
  <sheetFormatPr defaultColWidth="9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11.75390625" style="0" customWidth="1"/>
    <col min="5" max="5" width="7.25390625" style="0" customWidth="1"/>
    <col min="6" max="6" width="7.75390625" style="0" customWidth="1"/>
    <col min="7" max="8" width="7.25390625" style="0" customWidth="1"/>
    <col min="9" max="9" width="9.25390625" style="0" customWidth="1"/>
    <col min="10" max="10" width="11.75390625" style="0" customWidth="1"/>
    <col min="11" max="11" width="5.75390625" style="0" hidden="1" customWidth="1"/>
    <col min="12" max="12" width="7.875" style="0" hidden="1" customWidth="1"/>
    <col min="13" max="16" width="6.75390625" style="0" customWidth="1"/>
    <col min="17" max="17" width="14.875" style="0" bestFit="1" customWidth="1"/>
  </cols>
  <sheetData>
    <row r="1" spans="2:10" ht="15" customHeight="1">
      <c r="B1" s="92"/>
      <c r="C1" s="92"/>
      <c r="D1" s="92"/>
      <c r="E1" s="92"/>
      <c r="F1" s="92"/>
      <c r="G1" s="92"/>
      <c r="H1" s="92"/>
      <c r="I1" s="92"/>
      <c r="J1" s="92"/>
    </row>
    <row r="2" spans="1:12" ht="12" customHeight="1">
      <c r="A2" s="108" t="s">
        <v>94</v>
      </c>
      <c r="B2" s="108"/>
      <c r="C2" s="108"/>
      <c r="D2" s="108"/>
      <c r="E2" s="108"/>
      <c r="F2" s="108"/>
      <c r="G2" s="108"/>
      <c r="H2" s="108"/>
      <c r="I2" s="108"/>
      <c r="J2" s="108"/>
      <c r="K2" s="59"/>
      <c r="L2" s="59"/>
    </row>
    <row r="3" spans="1:12" ht="12" customHeight="1">
      <c r="A3" s="94" t="s">
        <v>92</v>
      </c>
      <c r="B3" s="94"/>
      <c r="C3" s="94"/>
      <c r="D3" s="94"/>
      <c r="E3" s="94"/>
      <c r="F3" s="94"/>
      <c r="G3" s="94"/>
      <c r="H3" s="94"/>
      <c r="I3" s="94"/>
      <c r="J3" s="94"/>
      <c r="K3" s="58"/>
      <c r="L3" s="58"/>
    </row>
    <row r="4" spans="2:12" ht="18" customHeight="1">
      <c r="B4" s="1"/>
      <c r="C4" s="15"/>
      <c r="D4" s="15"/>
      <c r="E4" s="15"/>
      <c r="F4" s="109" t="s">
        <v>53</v>
      </c>
      <c r="G4" s="109"/>
      <c r="H4" s="109"/>
      <c r="I4" s="109"/>
      <c r="J4" s="109"/>
      <c r="K4" s="15"/>
      <c r="L4" s="15"/>
    </row>
    <row r="5" spans="1:12" ht="18" customHeight="1">
      <c r="A5" s="83" t="s">
        <v>95</v>
      </c>
      <c r="B5" s="83"/>
      <c r="C5" s="83"/>
      <c r="D5" s="83"/>
      <c r="E5" s="83"/>
      <c r="F5" s="15"/>
      <c r="G5" s="15"/>
      <c r="H5" s="15"/>
      <c r="I5" s="15"/>
      <c r="J5" s="15"/>
      <c r="K5" s="14"/>
      <c r="L5" s="14"/>
    </row>
    <row r="6" spans="2:12" ht="13.5" customHeight="1">
      <c r="B6" s="53"/>
      <c r="C6" s="1"/>
      <c r="D6" s="53"/>
      <c r="E6" s="53"/>
      <c r="F6" s="53"/>
      <c r="G6" s="53"/>
      <c r="H6" s="53"/>
      <c r="I6" s="53"/>
      <c r="J6" s="53"/>
      <c r="K6" s="14"/>
      <c r="L6" s="14"/>
    </row>
    <row r="7" spans="1:11" ht="24" customHeight="1">
      <c r="A7" s="17" t="s">
        <v>44</v>
      </c>
      <c r="B7" s="17" t="s">
        <v>1</v>
      </c>
      <c r="C7" s="17" t="s">
        <v>62</v>
      </c>
      <c r="D7" s="17" t="s">
        <v>63</v>
      </c>
      <c r="E7" s="47" t="s">
        <v>47</v>
      </c>
      <c r="F7" s="47" t="s">
        <v>48</v>
      </c>
      <c r="G7" s="47" t="s">
        <v>49</v>
      </c>
      <c r="H7" s="47" t="s">
        <v>50</v>
      </c>
      <c r="I7" s="47" t="s">
        <v>51</v>
      </c>
      <c r="J7" s="17" t="s">
        <v>91</v>
      </c>
      <c r="K7" s="18"/>
    </row>
    <row r="8" spans="1:16" ht="9" customHeight="1">
      <c r="A8" s="19"/>
      <c r="B8" s="19"/>
      <c r="C8" s="20"/>
      <c r="D8" s="20"/>
      <c r="E8" s="19"/>
      <c r="F8" s="19"/>
      <c r="G8" s="19"/>
      <c r="H8" s="19"/>
      <c r="I8" s="19"/>
      <c r="J8" s="19"/>
      <c r="K8" s="21"/>
      <c r="P8" s="22"/>
    </row>
    <row r="9" spans="1:30" ht="19.5" customHeight="1">
      <c r="A9" s="32">
        <v>1</v>
      </c>
      <c r="B9" s="79">
        <f>data!A18</f>
        <v>41</v>
      </c>
      <c r="C9" s="84" t="str">
        <f>data!B18</f>
        <v>MAISEL Jana</v>
      </c>
      <c r="D9" s="79" t="str">
        <f>data!C18</f>
        <v>GER</v>
      </c>
      <c r="E9" s="79">
        <f>results!D17</f>
        <v>95</v>
      </c>
      <c r="F9" s="78">
        <f>results!G17</f>
        <v>99.03</v>
      </c>
      <c r="G9" s="74">
        <f>results!H17</f>
        <v>100</v>
      </c>
      <c r="H9" s="74">
        <f>results!I17</f>
        <v>100</v>
      </c>
      <c r="I9" s="80">
        <f>results!K17</f>
        <v>100.875</v>
      </c>
      <c r="J9" s="80">
        <f>SUM(E9:I9)</f>
        <v>494.905</v>
      </c>
      <c r="K9" s="25"/>
      <c r="P9" s="26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ht="19.5" customHeight="1">
      <c r="A10" s="32">
        <v>2</v>
      </c>
      <c r="B10" s="79">
        <f>data!A15</f>
        <v>28</v>
      </c>
      <c r="C10" s="84" t="str">
        <f>data!B15</f>
        <v>ERNST Kathrin</v>
      </c>
      <c r="D10" s="79" t="str">
        <f>data!C15</f>
        <v>GER</v>
      </c>
      <c r="E10" s="79">
        <f>results!D14</f>
        <v>85</v>
      </c>
      <c r="F10" s="78">
        <f>results!G14</f>
        <v>108.3</v>
      </c>
      <c r="G10" s="74">
        <f>results!H14</f>
        <v>92</v>
      </c>
      <c r="H10" s="74">
        <f>results!I14</f>
        <v>95</v>
      </c>
      <c r="I10" s="80">
        <f>results!K14</f>
        <v>96.285</v>
      </c>
      <c r="J10" s="80">
        <f>SUM(E10:I10)</f>
        <v>476.58500000000004</v>
      </c>
      <c r="K10" s="25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ht="19.5" customHeight="1">
      <c r="A11" s="32">
        <v>3</v>
      </c>
      <c r="B11" s="79">
        <f>data!A17</f>
        <v>30</v>
      </c>
      <c r="C11" s="84" t="str">
        <f>data!B17</f>
        <v>MIKOVA Barbora</v>
      </c>
      <c r="D11" s="79" t="str">
        <f>data!C17</f>
        <v>CZE</v>
      </c>
      <c r="E11" s="79">
        <f>results!D16</f>
        <v>95</v>
      </c>
      <c r="F11" s="78">
        <f>results!G16</f>
        <v>93.87</v>
      </c>
      <c r="G11" s="74">
        <f>results!H16</f>
        <v>94</v>
      </c>
      <c r="H11" s="74">
        <f>results!I16</f>
        <v>95</v>
      </c>
      <c r="I11" s="80">
        <f>results!K16</f>
        <v>97.635</v>
      </c>
      <c r="J11" s="80">
        <f>SUM(E11:I11)</f>
        <v>475.505</v>
      </c>
      <c r="K11" s="25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ht="13.5" customHeight="1">
      <c r="A12" s="32">
        <v>4</v>
      </c>
      <c r="B12" s="45">
        <f>data!A13</f>
        <v>15</v>
      </c>
      <c r="C12" s="56" t="str">
        <f>data!B13</f>
        <v>HAVELKOVA Tereza</v>
      </c>
      <c r="D12" s="45" t="str">
        <f>data!C13</f>
        <v>CZE</v>
      </c>
      <c r="E12" s="45">
        <f>results!D12</f>
        <v>100</v>
      </c>
      <c r="F12" s="24">
        <f>results!G12</f>
        <v>94.89</v>
      </c>
      <c r="G12" s="23">
        <f>results!H12</f>
        <v>98</v>
      </c>
      <c r="H12" s="23">
        <f>results!I12</f>
        <v>90</v>
      </c>
      <c r="I12" s="54">
        <f>results!K12</f>
        <v>88.38</v>
      </c>
      <c r="J12" s="54">
        <f>SUM(E12:I12)</f>
        <v>471.27</v>
      </c>
      <c r="K12" s="25"/>
      <c r="P12" s="26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ht="13.5" customHeight="1">
      <c r="A13" s="32">
        <v>5</v>
      </c>
      <c r="B13" s="45">
        <f>data!A9</f>
        <v>11</v>
      </c>
      <c r="C13" s="56" t="str">
        <f>data!B9</f>
        <v>KLAEUSLER Alena</v>
      </c>
      <c r="D13" s="45" t="str">
        <f>data!C9</f>
        <v>AUT</v>
      </c>
      <c r="E13" s="45">
        <f>results!D8</f>
        <v>95</v>
      </c>
      <c r="F13" s="24">
        <f>results!G8</f>
        <v>103.38</v>
      </c>
      <c r="G13" s="23">
        <f>results!H8</f>
        <v>86</v>
      </c>
      <c r="H13" s="23">
        <f>results!I8</f>
        <v>90</v>
      </c>
      <c r="I13" s="54">
        <f>results!K8</f>
        <v>92.76</v>
      </c>
      <c r="J13" s="54">
        <f>SUM(E13:I13)</f>
        <v>467.14</v>
      </c>
      <c r="K13" s="25"/>
      <c r="P13" s="26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13.5" customHeight="1">
      <c r="A14" s="32">
        <v>6</v>
      </c>
      <c r="B14" s="45">
        <f>data!A21</f>
        <v>44</v>
      </c>
      <c r="C14" s="56" t="str">
        <f>data!B21</f>
        <v>DURWALD Sabrina</v>
      </c>
      <c r="D14" s="45" t="str">
        <f>data!C21</f>
        <v>GER</v>
      </c>
      <c r="E14" s="45">
        <f>results!D20</f>
        <v>85</v>
      </c>
      <c r="F14" s="24">
        <f>results!G20</f>
        <v>105.17</v>
      </c>
      <c r="G14" s="23">
        <f>results!H20</f>
        <v>86</v>
      </c>
      <c r="H14" s="23">
        <f>results!I20</f>
        <v>85</v>
      </c>
      <c r="I14" s="54">
        <f>results!K20</f>
        <v>103.41</v>
      </c>
      <c r="J14" s="54">
        <f>SUM(E14:I14)</f>
        <v>464.58000000000004</v>
      </c>
      <c r="K14" s="25"/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ht="13.5" customHeight="1">
      <c r="A15" s="32">
        <v>7</v>
      </c>
      <c r="B15" s="45">
        <f>data!A11</f>
        <v>13</v>
      </c>
      <c r="C15" s="56" t="str">
        <f>data!B11</f>
        <v>BRONCKOVA Jana</v>
      </c>
      <c r="D15" s="45" t="str">
        <f>data!C11</f>
        <v>CZE</v>
      </c>
      <c r="E15" s="45">
        <f>results!D10</f>
        <v>95</v>
      </c>
      <c r="F15" s="24">
        <f>results!G10</f>
        <v>96.2</v>
      </c>
      <c r="G15" s="23">
        <f>results!H10</f>
        <v>86</v>
      </c>
      <c r="H15" s="23">
        <f>results!I10</f>
        <v>85</v>
      </c>
      <c r="I15" s="54">
        <f>results!K10</f>
        <v>90.36</v>
      </c>
      <c r="J15" s="54">
        <f>SUM(E15:I15)</f>
        <v>452.56</v>
      </c>
      <c r="K15" s="25"/>
      <c r="P15" s="26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ht="13.5" customHeight="1">
      <c r="A16" s="32">
        <v>8</v>
      </c>
      <c r="B16" s="45">
        <f>data!A24</f>
        <v>58</v>
      </c>
      <c r="C16" s="56" t="str">
        <f>data!B24</f>
        <v>KUZA Magdalena</v>
      </c>
      <c r="D16" s="45" t="str">
        <f>data!C24</f>
        <v>POL</v>
      </c>
      <c r="E16" s="45">
        <f>results!D23</f>
        <v>80</v>
      </c>
      <c r="F16" s="24">
        <f>results!G23</f>
        <v>80.76</v>
      </c>
      <c r="G16" s="23">
        <f>results!H23</f>
        <v>92</v>
      </c>
      <c r="H16" s="23">
        <f>results!I23</f>
        <v>85</v>
      </c>
      <c r="I16" s="54">
        <f>results!K23</f>
        <v>97.305</v>
      </c>
      <c r="J16" s="54">
        <f>SUM(E16:I16)</f>
        <v>435.065</v>
      </c>
      <c r="K16" s="25"/>
      <c r="P16" s="26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ht="13.5" customHeight="1">
      <c r="A17" s="32">
        <v>9</v>
      </c>
      <c r="B17" s="45">
        <f>data!A16</f>
        <v>29</v>
      </c>
      <c r="C17" s="56" t="str">
        <f>data!B16</f>
        <v>SVIRBUTAVICIUTE Ugne</v>
      </c>
      <c r="D17" s="45" t="str">
        <f>data!C16</f>
        <v>LIT</v>
      </c>
      <c r="E17" s="45">
        <f>results!D15</f>
        <v>80</v>
      </c>
      <c r="F17" s="24">
        <f>results!G15</f>
        <v>73.94</v>
      </c>
      <c r="G17" s="23">
        <f>results!H15</f>
        <v>96</v>
      </c>
      <c r="H17" s="23">
        <f>results!I15</f>
        <v>85</v>
      </c>
      <c r="I17" s="54">
        <f>results!K15</f>
        <v>96.63</v>
      </c>
      <c r="J17" s="54">
        <f>SUM(E17:I17)</f>
        <v>431.57</v>
      </c>
      <c r="K17" s="25"/>
      <c r="P17" s="2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ht="13.5" customHeight="1">
      <c r="A18" s="32">
        <v>10</v>
      </c>
      <c r="B18" s="45">
        <f>data!A10</f>
        <v>12</v>
      </c>
      <c r="C18" s="56" t="str">
        <f>data!B10</f>
        <v>KRZYŻANOWSKA Paulina</v>
      </c>
      <c r="D18" s="45" t="str">
        <f>data!C10</f>
        <v>POL</v>
      </c>
      <c r="E18" s="45">
        <f>results!D9</f>
        <v>75</v>
      </c>
      <c r="F18" s="24">
        <f>results!G9</f>
        <v>69.72</v>
      </c>
      <c r="G18" s="23">
        <f>results!H9</f>
        <v>96</v>
      </c>
      <c r="H18" s="23">
        <f>results!I9</f>
        <v>85</v>
      </c>
      <c r="I18" s="54">
        <f>results!K9</f>
        <v>102.42</v>
      </c>
      <c r="J18" s="54">
        <f>SUM(E18:I18)</f>
        <v>428.14000000000004</v>
      </c>
      <c r="K18" s="25"/>
      <c r="P18" s="26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11" ht="13.5" customHeight="1">
      <c r="A19" s="32">
        <v>11</v>
      </c>
      <c r="B19" s="45">
        <f>data!A12</f>
        <v>14</v>
      </c>
      <c r="C19" s="56" t="str">
        <f>data!B12</f>
        <v>PECYNA Natalia</v>
      </c>
      <c r="D19" s="45" t="str">
        <f>data!C12</f>
        <v>POL</v>
      </c>
      <c r="E19" s="45">
        <f>results!D11</f>
        <v>70</v>
      </c>
      <c r="F19" s="24">
        <f>results!G11</f>
        <v>78.44999999999999</v>
      </c>
      <c r="G19" s="23">
        <f>results!H11</f>
        <v>90</v>
      </c>
      <c r="H19" s="23">
        <f>results!I11</f>
        <v>75</v>
      </c>
      <c r="I19" s="54">
        <f>results!K11</f>
        <v>102.96000000000001</v>
      </c>
      <c r="J19" s="54">
        <f>SUM(E19:I19)</f>
        <v>416.40999999999997</v>
      </c>
      <c r="K19" s="25"/>
    </row>
    <row r="20" spans="1:11" ht="13.5" customHeight="1">
      <c r="A20" s="32">
        <v>12</v>
      </c>
      <c r="B20" s="45">
        <f>data!A22</f>
        <v>45</v>
      </c>
      <c r="C20" s="56" t="str">
        <f>data!B22</f>
        <v>WARNTORP Mona</v>
      </c>
      <c r="D20" s="45" t="str">
        <f>data!C22</f>
        <v>SWE</v>
      </c>
      <c r="E20" s="45">
        <f>results!D21</f>
        <v>75</v>
      </c>
      <c r="F20" s="24">
        <f>results!G21</f>
        <v>78.86</v>
      </c>
      <c r="G20" s="23">
        <f>results!H21</f>
        <v>90</v>
      </c>
      <c r="H20" s="23">
        <f>results!I21</f>
        <v>85</v>
      </c>
      <c r="I20" s="54">
        <f>results!K21</f>
        <v>81.51</v>
      </c>
      <c r="J20" s="54">
        <f>SUM(E20:I20)</f>
        <v>410.37</v>
      </c>
      <c r="K20" s="25"/>
    </row>
    <row r="21" spans="1:11" ht="13.5" customHeight="1">
      <c r="A21" s="32">
        <v>13</v>
      </c>
      <c r="B21" s="45">
        <f>data!A23</f>
        <v>57</v>
      </c>
      <c r="C21" s="56" t="str">
        <f>data!B23</f>
        <v>JANKOVICOVA Lucia</v>
      </c>
      <c r="D21" s="45" t="str">
        <f>data!C23</f>
        <v>SVK</v>
      </c>
      <c r="E21" s="45">
        <f>results!D22</f>
        <v>85</v>
      </c>
      <c r="F21" s="24">
        <f>results!G22</f>
        <v>66.18</v>
      </c>
      <c r="G21" s="23">
        <f>results!H22</f>
        <v>84</v>
      </c>
      <c r="H21" s="23">
        <f>results!I22</f>
        <v>75</v>
      </c>
      <c r="I21" s="54">
        <f>results!K22</f>
        <v>87.9</v>
      </c>
      <c r="J21" s="54">
        <f>SUM(E21:I21)</f>
        <v>398.08000000000004</v>
      </c>
      <c r="K21" s="25"/>
    </row>
    <row r="22" spans="1:11" ht="13.5" customHeight="1">
      <c r="A22" s="32">
        <v>14</v>
      </c>
      <c r="B22" s="45">
        <f>data!A19</f>
        <v>42</v>
      </c>
      <c r="C22" s="56" t="str">
        <f>data!B19</f>
        <v>MIKSTIENE Vilma</v>
      </c>
      <c r="D22" s="45" t="str">
        <f>data!C19</f>
        <v>LIT</v>
      </c>
      <c r="E22" s="45">
        <f>results!D18</f>
        <v>90</v>
      </c>
      <c r="F22" s="24">
        <f>results!G18</f>
        <v>77.14</v>
      </c>
      <c r="G22" s="23">
        <f>results!H18</f>
        <v>76</v>
      </c>
      <c r="H22" s="23">
        <f>results!I18</f>
        <v>65</v>
      </c>
      <c r="I22" s="54">
        <f>results!K18</f>
        <v>84.87</v>
      </c>
      <c r="J22" s="54">
        <f>SUM(E22:I22)</f>
        <v>393.01</v>
      </c>
      <c r="K22" s="25"/>
    </row>
    <row r="23" spans="1:11" ht="13.5" customHeight="1">
      <c r="A23" s="32">
        <v>15</v>
      </c>
      <c r="B23" s="45">
        <f>data!A20</f>
        <v>43</v>
      </c>
      <c r="C23" s="56" t="str">
        <f>data!B20</f>
        <v>NEMTHOVA Michaela</v>
      </c>
      <c r="D23" s="45" t="str">
        <f>data!C20</f>
        <v>SVK</v>
      </c>
      <c r="E23" s="45">
        <f>results!D19</f>
        <v>65</v>
      </c>
      <c r="F23" s="24">
        <f>results!G19</f>
        <v>65.97</v>
      </c>
      <c r="G23" s="23">
        <f>results!H19</f>
        <v>84</v>
      </c>
      <c r="H23" s="23">
        <f>results!I19</f>
        <v>60</v>
      </c>
      <c r="I23" s="54">
        <f>results!K19</f>
        <v>89.37</v>
      </c>
      <c r="J23" s="54">
        <f>SUM(E23:I23)</f>
        <v>364.34000000000003</v>
      </c>
      <c r="K23" s="28"/>
    </row>
    <row r="24" spans="1:11" ht="13.5" customHeight="1">
      <c r="A24" s="32">
        <v>16</v>
      </c>
      <c r="B24" s="45">
        <f>data!A26</f>
        <v>60</v>
      </c>
      <c r="C24" s="56" t="str">
        <f>data!B26</f>
        <v>MORILD Linnea</v>
      </c>
      <c r="D24" s="45" t="str">
        <f>data!C26</f>
        <v>SWE</v>
      </c>
      <c r="E24" s="45">
        <f>results!D25</f>
        <v>45</v>
      </c>
      <c r="F24" s="24">
        <f>results!G25</f>
        <v>68.19999999999999</v>
      </c>
      <c r="G24" s="23">
        <f>results!H25</f>
        <v>72</v>
      </c>
      <c r="H24" s="23">
        <f>results!I25</f>
        <v>65</v>
      </c>
      <c r="I24" s="54">
        <f>results!K25</f>
        <v>93.39</v>
      </c>
      <c r="J24" s="54">
        <f>SUM(E24:I24)</f>
        <v>343.59</v>
      </c>
      <c r="K24" s="28"/>
    </row>
    <row r="25" spans="1:11" ht="13.5" customHeight="1">
      <c r="A25" s="32">
        <v>17</v>
      </c>
      <c r="B25" s="45">
        <f>data!A14</f>
        <v>27</v>
      </c>
      <c r="C25" s="56" t="str">
        <f>data!B14</f>
        <v>BROVET Dunja</v>
      </c>
      <c r="D25" s="45" t="str">
        <f>data!C14</f>
        <v>CRO</v>
      </c>
      <c r="E25" s="45">
        <f>results!D13</f>
        <v>30</v>
      </c>
      <c r="F25" s="24">
        <f>results!G13</f>
        <v>74.65</v>
      </c>
      <c r="G25" s="23">
        <f>results!H13</f>
        <v>76</v>
      </c>
      <c r="H25" s="23">
        <f>results!I13</f>
        <v>55</v>
      </c>
      <c r="I25" s="54">
        <f>results!K13</f>
        <v>85.77</v>
      </c>
      <c r="J25" s="54">
        <f>SUM(E25:I25)</f>
        <v>321.42</v>
      </c>
      <c r="K25" s="28"/>
    </row>
    <row r="26" spans="1:11" ht="13.5" customHeight="1">
      <c r="A26" s="32">
        <v>18</v>
      </c>
      <c r="B26" s="45">
        <f>data!A25</f>
        <v>59</v>
      </c>
      <c r="C26" s="56" t="str">
        <f>data!B25</f>
        <v>PETERS Pamela</v>
      </c>
      <c r="D26" s="45" t="str">
        <f>data!C25</f>
        <v>USA</v>
      </c>
      <c r="E26" s="45">
        <f>results!D24</f>
        <v>35</v>
      </c>
      <c r="F26" s="24">
        <f>results!G24</f>
        <v>82.13</v>
      </c>
      <c r="G26" s="23">
        <f>results!H24</f>
        <v>54</v>
      </c>
      <c r="H26" s="23">
        <f>results!I24</f>
        <v>55</v>
      </c>
      <c r="I26" s="54">
        <f>results!K24</f>
        <v>0</v>
      </c>
      <c r="J26" s="54">
        <f>SUM(E26:I26)</f>
        <v>226.13</v>
      </c>
      <c r="K26" s="28"/>
    </row>
    <row r="27" spans="2:10" ht="10.5" customHeight="1">
      <c r="B27" s="32"/>
      <c r="G27" s="32"/>
      <c r="H27" s="32"/>
      <c r="I27" s="38"/>
      <c r="J27" s="38"/>
    </row>
    <row r="28" spans="2:10" ht="10.5" customHeight="1">
      <c r="B28" s="33" t="s">
        <v>35</v>
      </c>
      <c r="C28" s="33"/>
      <c r="G28" s="32"/>
      <c r="H28" s="32"/>
      <c r="I28" s="111" t="s">
        <v>36</v>
      </c>
      <c r="J28" s="111"/>
    </row>
    <row r="29" spans="2:10" ht="10.5" customHeight="1">
      <c r="B29" s="40" t="s">
        <v>37</v>
      </c>
      <c r="C29" s="37"/>
      <c r="G29" s="32"/>
      <c r="H29" s="32"/>
      <c r="I29" s="110" t="s">
        <v>107</v>
      </c>
      <c r="J29" s="110"/>
    </row>
    <row r="30" ht="10.5" customHeight="1"/>
    <row r="31" spans="3:10" ht="10.5" customHeight="1">
      <c r="C31" s="32"/>
      <c r="I31" s="112"/>
      <c r="J31" s="112"/>
    </row>
    <row r="32" spans="3:10" ht="10.5" customHeight="1">
      <c r="C32" s="40"/>
      <c r="I32" s="110"/>
      <c r="J32" s="110"/>
    </row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</sheetData>
  <sheetProtection password="DB3B" sheet="1" objects="1" scenarios="1"/>
  <mergeCells count="9">
    <mergeCell ref="B1:J1"/>
    <mergeCell ref="A5:E5"/>
    <mergeCell ref="F4:J4"/>
    <mergeCell ref="A2:J2"/>
    <mergeCell ref="A3:J3"/>
    <mergeCell ref="I32:J32"/>
    <mergeCell ref="I31:J31"/>
    <mergeCell ref="I28:J28"/>
    <mergeCell ref="I29:J29"/>
  </mergeCells>
  <conditionalFormatting sqref="J9:J26">
    <cfRule type="cellIs" priority="1" dxfId="2" operator="greaterThanOrEqual" stopIfTrue="1">
      <formula>516.86</formula>
    </cfRule>
  </conditionalFormatting>
  <printOptions/>
  <pageMargins left="1.1811023622047245" right="0.1968503937007874" top="0.7874015748031497" bottom="0.7874015748031497" header="0.5118110236220472" footer="0.5118110236220472"/>
  <pageSetup fitToHeight="2" horizontalDpi="300" verticalDpi="3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3131"/>
  <dimension ref="A1:AC27"/>
  <sheetViews>
    <sheetView workbookViewId="0" topLeftCell="A1">
      <selection activeCell="C27" sqref="C27"/>
    </sheetView>
  </sheetViews>
  <sheetFormatPr defaultColWidth="9.00390625" defaultRowHeight="12.75"/>
  <cols>
    <col min="1" max="1" width="5.75390625" style="0" customWidth="1"/>
    <col min="2" max="2" width="4.25390625" style="0" customWidth="1"/>
    <col min="3" max="3" width="26.75390625" style="0" customWidth="1"/>
    <col min="4" max="4" width="11.75390625" style="0" customWidth="1"/>
    <col min="5" max="5" width="10.75390625" style="0" customWidth="1"/>
    <col min="6" max="6" width="8.75390625" style="0" customWidth="1"/>
    <col min="7" max="7" width="10.75390625" style="0" customWidth="1"/>
    <col min="8" max="8" width="8.75390625" style="0" customWidth="1"/>
    <col min="9" max="9" width="5.75390625" style="0" customWidth="1"/>
    <col min="10" max="10" width="7.875" style="0" customWidth="1"/>
    <col min="11" max="11" width="8.00390625" style="0" customWidth="1"/>
    <col min="12" max="15" width="6.75390625" style="0" customWidth="1"/>
    <col min="16" max="16" width="14.875" style="0" bestFit="1" customWidth="1"/>
  </cols>
  <sheetData>
    <row r="1" spans="2:8" ht="15" customHeight="1">
      <c r="B1" s="92"/>
      <c r="C1" s="92"/>
      <c r="D1" s="92"/>
      <c r="E1" s="92"/>
      <c r="F1" s="92"/>
      <c r="G1" s="92"/>
      <c r="H1" s="92"/>
    </row>
    <row r="2" spans="2:10" ht="12" customHeight="1">
      <c r="B2" s="108" t="s">
        <v>60</v>
      </c>
      <c r="C2" s="108"/>
      <c r="D2" s="108"/>
      <c r="E2" s="108"/>
      <c r="F2" s="108"/>
      <c r="G2" s="108"/>
      <c r="H2" s="108"/>
      <c r="I2" s="13"/>
      <c r="J2" s="13"/>
    </row>
    <row r="3" spans="2:10" ht="12" customHeight="1">
      <c r="B3" s="107" t="s">
        <v>92</v>
      </c>
      <c r="C3" s="107"/>
      <c r="D3" s="107"/>
      <c r="E3" s="107"/>
      <c r="F3" s="107"/>
      <c r="G3" s="107"/>
      <c r="H3" s="107"/>
      <c r="I3" s="14"/>
      <c r="J3" s="14"/>
    </row>
    <row r="4" spans="2:10" ht="18" customHeight="1">
      <c r="B4" s="1"/>
      <c r="C4" s="1"/>
      <c r="D4" s="109"/>
      <c r="E4" s="109"/>
      <c r="F4" s="109"/>
      <c r="G4" s="109"/>
      <c r="H4" s="109"/>
      <c r="I4" s="14"/>
      <c r="J4" s="14"/>
    </row>
    <row r="5" spans="2:10" ht="18" customHeight="1">
      <c r="B5" s="1"/>
      <c r="C5" s="1"/>
      <c r="D5" s="1"/>
      <c r="E5" s="113" t="s">
        <v>42</v>
      </c>
      <c r="F5" s="113"/>
      <c r="G5" s="113"/>
      <c r="H5" s="113"/>
      <c r="I5" s="14"/>
      <c r="J5" s="14"/>
    </row>
    <row r="6" spans="2:10" ht="18" customHeight="1">
      <c r="B6" s="1"/>
      <c r="C6" s="1"/>
      <c r="D6" s="1"/>
      <c r="E6" s="1"/>
      <c r="F6" s="1"/>
      <c r="G6" s="82" t="s">
        <v>52</v>
      </c>
      <c r="H6" s="82"/>
      <c r="I6" s="14"/>
      <c r="J6" s="14"/>
    </row>
    <row r="7" spans="1:10" ht="12" customHeight="1">
      <c r="A7" s="105" t="s">
        <v>44</v>
      </c>
      <c r="B7" s="105" t="s">
        <v>1</v>
      </c>
      <c r="C7" s="105" t="s">
        <v>62</v>
      </c>
      <c r="D7" s="105" t="s">
        <v>63</v>
      </c>
      <c r="E7" s="105" t="s">
        <v>45</v>
      </c>
      <c r="F7" s="105" t="s">
        <v>34</v>
      </c>
      <c r="G7" s="114" t="s">
        <v>39</v>
      </c>
      <c r="H7" s="114"/>
      <c r="I7" s="14"/>
      <c r="J7" s="14"/>
    </row>
    <row r="8" spans="1:9" ht="12" customHeight="1">
      <c r="A8" s="106"/>
      <c r="B8" s="106"/>
      <c r="C8" s="106"/>
      <c r="D8" s="106"/>
      <c r="E8" s="106"/>
      <c r="F8" s="106"/>
      <c r="G8" s="17" t="s">
        <v>45</v>
      </c>
      <c r="H8" s="17" t="s">
        <v>34</v>
      </c>
      <c r="I8" s="18"/>
    </row>
    <row r="9" spans="1:15" ht="9" customHeight="1">
      <c r="A9" s="19"/>
      <c r="B9" s="19"/>
      <c r="C9" s="20"/>
      <c r="D9" s="20"/>
      <c r="E9" s="19"/>
      <c r="F9" s="19"/>
      <c r="G9" s="19"/>
      <c r="H9" s="19"/>
      <c r="I9" s="21"/>
      <c r="O9" s="22"/>
    </row>
    <row r="10" spans="1:29" ht="19.5" customHeight="1">
      <c r="A10" s="32">
        <v>1</v>
      </c>
      <c r="B10" s="23">
        <f>data!A18</f>
        <v>41</v>
      </c>
      <c r="C10" s="73" t="str">
        <f>data!B18</f>
        <v>MAISEL Jana</v>
      </c>
      <c r="D10" s="74" t="str">
        <f>data!C18</f>
        <v>GER</v>
      </c>
      <c r="E10" s="74">
        <f>data!N18</f>
        <v>90</v>
      </c>
      <c r="F10" s="75">
        <f>data!O18</f>
        <v>0.0035011574074074077</v>
      </c>
      <c r="G10" s="74">
        <v>95</v>
      </c>
      <c r="H10" s="75">
        <v>0.0035185185185185185</v>
      </c>
      <c r="I10" s="25"/>
      <c r="O10" s="26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19.5" customHeight="1">
      <c r="A11" s="32">
        <v>2</v>
      </c>
      <c r="B11" s="23">
        <f>data!A24</f>
        <v>58</v>
      </c>
      <c r="C11" s="73" t="str">
        <f>data!B24</f>
        <v>KUZA Magdalena</v>
      </c>
      <c r="D11" s="74" t="str">
        <f>data!C24</f>
        <v>POL</v>
      </c>
      <c r="E11" s="74">
        <f>data!N24</f>
        <v>85</v>
      </c>
      <c r="F11" s="75">
        <f>data!O24</f>
        <v>0.0028552083333333333</v>
      </c>
      <c r="G11" s="74">
        <v>80</v>
      </c>
      <c r="H11" s="75">
        <v>0.0024274305555555555</v>
      </c>
      <c r="I11" s="25"/>
      <c r="O11" s="26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9.5" customHeight="1">
      <c r="A12" s="32">
        <v>3</v>
      </c>
      <c r="B12" s="23">
        <f>data!A12</f>
        <v>14</v>
      </c>
      <c r="C12" s="73" t="str">
        <f>data!B12</f>
        <v>PECYNA Natalia</v>
      </c>
      <c r="D12" s="74" t="str">
        <f>data!C12</f>
        <v>POL</v>
      </c>
      <c r="E12" s="74">
        <f>data!N12</f>
        <v>85</v>
      </c>
      <c r="F12" s="75">
        <f>data!O12</f>
        <v>0.0036474537037037035</v>
      </c>
      <c r="G12" s="74">
        <v>80</v>
      </c>
      <c r="H12" s="75">
        <v>0.0028803240740740738</v>
      </c>
      <c r="I12" s="25"/>
      <c r="O12" s="26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13.5" customHeight="1">
      <c r="A13" s="32">
        <v>5</v>
      </c>
      <c r="B13" s="23">
        <f>data!A15</f>
        <v>28</v>
      </c>
      <c r="C13" s="50" t="str">
        <f>data!B15</f>
        <v>ERNST Kathrin</v>
      </c>
      <c r="D13" s="23" t="str">
        <f>data!C15</f>
        <v>GER</v>
      </c>
      <c r="E13" s="23">
        <f>data!N15</f>
        <v>75</v>
      </c>
      <c r="F13" s="60">
        <f>data!O15</f>
        <v>0.004606481481481481</v>
      </c>
      <c r="G13" s="23">
        <v>80</v>
      </c>
      <c r="H13" s="60">
        <v>0.004474074074074074</v>
      </c>
      <c r="I13" s="25"/>
      <c r="O13" s="26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ht="13.5" customHeight="1">
      <c r="A14" s="32">
        <v>6</v>
      </c>
      <c r="B14" s="23">
        <f>data!A13</f>
        <v>15</v>
      </c>
      <c r="C14" s="50" t="str">
        <f>data!B13</f>
        <v>HAVELKOVA Tereza</v>
      </c>
      <c r="D14" s="23" t="str">
        <f>data!C13</f>
        <v>CZE</v>
      </c>
      <c r="E14" s="23">
        <f>data!N13</f>
        <v>70</v>
      </c>
      <c r="F14" s="60">
        <f>data!O13</f>
        <v>0.004363657407407407</v>
      </c>
      <c r="G14" s="23">
        <v>50</v>
      </c>
      <c r="H14" s="60">
        <v>0.003900462962962963</v>
      </c>
      <c r="I14" s="25"/>
      <c r="O14" s="26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13.5" customHeight="1">
      <c r="A15" s="32">
        <v>4</v>
      </c>
      <c r="B15" s="23">
        <f>data!A17</f>
        <v>30</v>
      </c>
      <c r="C15" s="50" t="str">
        <f>data!B17</f>
        <v>MIKOVA Barbora</v>
      </c>
      <c r="D15" s="23" t="str">
        <f>data!C17</f>
        <v>CZE</v>
      </c>
      <c r="E15" s="23">
        <f>data!N17</f>
        <v>80</v>
      </c>
      <c r="F15" s="60">
        <f>data!O17</f>
        <v>0.0041937499999999996</v>
      </c>
      <c r="G15" s="23">
        <v>35</v>
      </c>
      <c r="H15" s="60">
        <v>0.004698842592592593</v>
      </c>
      <c r="I15" s="25"/>
      <c r="O15" s="26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ht="13.5" customHeight="1">
      <c r="A16" s="32">
        <v>7</v>
      </c>
      <c r="B16" s="23">
        <f>data!A25</f>
        <v>59</v>
      </c>
      <c r="C16" s="50" t="str">
        <f>data!B25</f>
        <v>PETERS Pamela</v>
      </c>
      <c r="D16" s="23" t="str">
        <f>data!C25</f>
        <v>USA</v>
      </c>
      <c r="E16" s="23">
        <f>data!N25</f>
        <v>60</v>
      </c>
      <c r="F16" s="60">
        <f>data!O25</f>
        <v>0.0037562499999999996</v>
      </c>
      <c r="G16" s="23"/>
      <c r="H16" s="60"/>
      <c r="I16" s="25"/>
      <c r="O16" s="26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3.5" customHeight="1">
      <c r="A17" s="32">
        <v>8</v>
      </c>
      <c r="B17" s="23">
        <f>data!A9</f>
        <v>11</v>
      </c>
      <c r="C17" s="50" t="str">
        <f>data!B9</f>
        <v>KLAEUSLER Alena</v>
      </c>
      <c r="D17" s="23" t="str">
        <f>data!C9</f>
        <v>AUT</v>
      </c>
      <c r="E17" s="23">
        <f>data!N9</f>
        <v>60</v>
      </c>
      <c r="F17" s="60">
        <f>data!O9</f>
        <v>0.005042476851851852</v>
      </c>
      <c r="G17" s="23"/>
      <c r="H17" s="60"/>
      <c r="I17" s="25"/>
      <c r="O17" s="26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ht="13.5" customHeight="1">
      <c r="A18" s="32">
        <v>9</v>
      </c>
      <c r="B18" s="23">
        <f>data!A10</f>
        <v>12</v>
      </c>
      <c r="C18" s="50" t="str">
        <f>data!B10</f>
        <v>KRZYŻANOWSKA Paulina</v>
      </c>
      <c r="D18" s="23" t="str">
        <f>data!C10</f>
        <v>POL</v>
      </c>
      <c r="E18" s="23">
        <f>data!N10</f>
        <v>55</v>
      </c>
      <c r="F18" s="60">
        <f>data!O10</f>
        <v>0.003425925925925926</v>
      </c>
      <c r="G18" s="23"/>
      <c r="H18" s="60"/>
      <c r="I18" s="25"/>
      <c r="O18" s="26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ht="13.5" customHeight="1">
      <c r="A19" s="32">
        <v>10</v>
      </c>
      <c r="B19" s="23">
        <f>data!A11</f>
        <v>13</v>
      </c>
      <c r="C19" s="50" t="str">
        <f>data!B11</f>
        <v>BRONCKOVA Jana</v>
      </c>
      <c r="D19" s="23" t="str">
        <f>data!C11</f>
        <v>CZE</v>
      </c>
      <c r="E19" s="23">
        <f>data!N11</f>
        <v>55</v>
      </c>
      <c r="F19" s="60">
        <f>data!O11</f>
        <v>0.003962962962962963</v>
      </c>
      <c r="G19" s="23"/>
      <c r="H19" s="60"/>
      <c r="I19" s="25"/>
      <c r="O19" s="26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9" ht="13.5" customHeight="1">
      <c r="A20" s="32">
        <v>11</v>
      </c>
      <c r="B20" s="23">
        <f>data!A22</f>
        <v>45</v>
      </c>
      <c r="C20" s="50" t="str">
        <f>data!B22</f>
        <v>WARNTORP Mona</v>
      </c>
      <c r="D20" s="23" t="str">
        <f>data!C22</f>
        <v>SWE</v>
      </c>
      <c r="E20" s="23">
        <f>data!N22</f>
        <v>45</v>
      </c>
      <c r="F20" s="60">
        <f>data!O22</f>
        <v>0.005601851851851852</v>
      </c>
      <c r="G20" s="23"/>
      <c r="H20" s="60"/>
      <c r="I20" s="25"/>
    </row>
    <row r="21" spans="1:9" ht="13.5" customHeight="1">
      <c r="A21" s="32">
        <v>12</v>
      </c>
      <c r="B21" s="23">
        <f>data!A21</f>
        <v>44</v>
      </c>
      <c r="C21" s="50" t="str">
        <f>data!B21</f>
        <v>DURWALD Sabrina</v>
      </c>
      <c r="D21" s="23" t="str">
        <f>data!C21</f>
        <v>GER</v>
      </c>
      <c r="E21" s="23">
        <f>data!N21</f>
        <v>40</v>
      </c>
      <c r="F21" s="60">
        <f>data!O21</f>
        <v>0.004292824074074074</v>
      </c>
      <c r="G21" s="23"/>
      <c r="H21" s="60"/>
      <c r="I21" s="25"/>
    </row>
    <row r="22" ht="10.5" customHeight="1">
      <c r="B22" s="32"/>
    </row>
    <row r="23" spans="2:8" ht="10.5" customHeight="1">
      <c r="B23" s="33" t="s">
        <v>35</v>
      </c>
      <c r="C23" s="33"/>
      <c r="E23" s="34"/>
      <c r="F23" s="34"/>
      <c r="G23" s="111" t="s">
        <v>36</v>
      </c>
      <c r="H23" s="111"/>
    </row>
    <row r="24" spans="2:8" ht="10.5" customHeight="1">
      <c r="B24" s="40" t="s">
        <v>37</v>
      </c>
      <c r="C24" s="37"/>
      <c r="E24" s="38"/>
      <c r="F24" s="38"/>
      <c r="G24" s="110" t="s">
        <v>107</v>
      </c>
      <c r="H24" s="110"/>
    </row>
    <row r="25" ht="10.5" customHeight="1"/>
    <row r="26" spans="3:8" ht="10.5" customHeight="1">
      <c r="C26" s="32"/>
      <c r="G26" s="112"/>
      <c r="H26" s="112"/>
    </row>
    <row r="27" spans="3:8" ht="10.5" customHeight="1">
      <c r="C27" s="40"/>
      <c r="G27" s="110"/>
      <c r="H27" s="110"/>
    </row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</sheetData>
  <sheetProtection password="DB3B" sheet="1" objects="1" scenarios="1"/>
  <mergeCells count="17">
    <mergeCell ref="E5:H5"/>
    <mergeCell ref="G24:H24"/>
    <mergeCell ref="G6:H6"/>
    <mergeCell ref="B1:H1"/>
    <mergeCell ref="B3:H3"/>
    <mergeCell ref="B2:H2"/>
    <mergeCell ref="D4:H4"/>
    <mergeCell ref="A7:A8"/>
    <mergeCell ref="B7:B8"/>
    <mergeCell ref="C7:C8"/>
    <mergeCell ref="G27:H27"/>
    <mergeCell ref="G23:H23"/>
    <mergeCell ref="G26:H26"/>
    <mergeCell ref="D7:D8"/>
    <mergeCell ref="E7:E8"/>
    <mergeCell ref="F7:F8"/>
    <mergeCell ref="G7:H7"/>
  </mergeCells>
  <printOptions/>
  <pageMargins left="0.984251968503937" right="0.1968503937007874" top="0.7874015748031497" bottom="0.1968503937007874" header="0.5118110236220472" footer="0.5118110236220472"/>
  <pageSetup fitToHeight="2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Przybylski Stanisław</dc:creator>
  <cp:keywords/>
  <dc:description/>
  <cp:lastModifiedBy>Wlodek</cp:lastModifiedBy>
  <cp:lastPrinted>2008-09-13T13:33:05Z</cp:lastPrinted>
  <dcterms:created xsi:type="dcterms:W3CDTF">2005-08-18T18:41:01Z</dcterms:created>
  <dcterms:modified xsi:type="dcterms:W3CDTF">2008-09-13T14:11:46Z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