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D, M, S, FK" sheetId="1" r:id="rId1"/>
    <sheet name="Jugend" sheetId="2" r:id="rId2"/>
  </sheets>
  <definedNames/>
  <calcPr fullCalcOnLoad="1"/>
</workbook>
</file>

<file path=xl/sharedStrings.xml><?xml version="1.0" encoding="utf-8"?>
<sst xmlns="http://schemas.openxmlformats.org/spreadsheetml/2006/main" count="301" uniqueCount="91">
  <si>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</si>
  <si>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</si>
  <si>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</si>
  <si>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</si>
  <si>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</si>
  <si>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</si>
  <si>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</si>
  <si>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</si>
  <si>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</si>
  <si>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</si>
  <si>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</si>
  <si>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</si>
  <si>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</si>
  <si>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</si>
  <si>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</si>
  <si>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</si>
  <si>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</si>
  <si>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</si>
  <si>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VDSF</t>
  </si>
  <si>
    <t>LM</t>
  </si>
  <si>
    <t xml:space="preserve">Schulz </t>
  </si>
  <si>
    <t>Steffen</t>
  </si>
  <si>
    <t>AF Hohenschönhausen</t>
  </si>
  <si>
    <t>DAV</t>
  </si>
  <si>
    <t>Jens</t>
  </si>
  <si>
    <t>AF Wendenschloss</t>
  </si>
  <si>
    <t>S</t>
  </si>
  <si>
    <t>Behlert</t>
  </si>
  <si>
    <t>Detlef</t>
  </si>
  <si>
    <t>Manfred</t>
  </si>
  <si>
    <t>Reiß</t>
  </si>
  <si>
    <t>OG Hessenwinkel</t>
  </si>
  <si>
    <t>AV Spreetal</t>
  </si>
  <si>
    <t>Zippa</t>
  </si>
  <si>
    <t>Mißbach</t>
  </si>
  <si>
    <t>Fröschke</t>
  </si>
  <si>
    <t>Werner</t>
  </si>
  <si>
    <t>FK</t>
  </si>
  <si>
    <t>Sabine</t>
  </si>
  <si>
    <t>Ergebnisliste Frühjahrsturnier am 19. April 2009, Berlin - Stadion Buschallee</t>
  </si>
  <si>
    <t>Kehr</t>
  </si>
  <si>
    <t>Gabi</t>
  </si>
  <si>
    <t>Erdmann</t>
  </si>
  <si>
    <t>Graf</t>
  </si>
  <si>
    <t>Kaersten</t>
  </si>
  <si>
    <t>Petra</t>
  </si>
  <si>
    <t>Wolkenstein</t>
  </si>
  <si>
    <t>Goddäus</t>
  </si>
  <si>
    <t>Erich</t>
  </si>
  <si>
    <t>LV Berlin - Brandenburg</t>
  </si>
  <si>
    <t>Hüter</t>
  </si>
  <si>
    <t>Torsten</t>
  </si>
  <si>
    <t>KAV Dahme-Spreewald</t>
  </si>
  <si>
    <t>Pasch</t>
  </si>
  <si>
    <t>Ronald</t>
  </si>
  <si>
    <t>AV Goldhaken</t>
  </si>
  <si>
    <t>Nowak</t>
  </si>
  <si>
    <t>Lutz</t>
  </si>
  <si>
    <t>SC Borussia Friedrichsfelde</t>
  </si>
  <si>
    <t>Loeser</t>
  </si>
  <si>
    <t>Michael</t>
  </si>
  <si>
    <t>Georgie</t>
  </si>
  <si>
    <t>Lochow</t>
  </si>
  <si>
    <t>Wolfgang</t>
  </si>
  <si>
    <t>Nordost Prenzl. Berg</t>
  </si>
  <si>
    <t>Katzor</t>
  </si>
  <si>
    <t>Horst</t>
  </si>
  <si>
    <t>Herbert</t>
  </si>
  <si>
    <t>Dittmann</t>
  </si>
  <si>
    <t>Doering</t>
  </si>
  <si>
    <t>Reomjard</t>
  </si>
  <si>
    <t>Wieland</t>
  </si>
  <si>
    <t>Tim</t>
  </si>
  <si>
    <t>DJM</t>
  </si>
  <si>
    <t>Makuth</t>
  </si>
  <si>
    <t>Sebastian</t>
  </si>
  <si>
    <t>Sepold</t>
  </si>
  <si>
    <t>David</t>
  </si>
  <si>
    <t>Ruhl</t>
  </si>
  <si>
    <t>Paul</t>
  </si>
  <si>
    <t>Arndt</t>
  </si>
  <si>
    <t>Oliver</t>
  </si>
  <si>
    <t>Schliestedt</t>
  </si>
  <si>
    <t>Dennis</t>
  </si>
  <si>
    <t>Jaqueline</t>
  </si>
  <si>
    <t>BJW</t>
  </si>
  <si>
    <t>Schulz</t>
  </si>
  <si>
    <t>Kuschniers</t>
  </si>
  <si>
    <t>CJM</t>
  </si>
  <si>
    <t>AJM</t>
  </si>
  <si>
    <t>Zippan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</si>
</sst>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shrinkToFi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176" fontId="7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0" fontId="11" fillId="0" borderId="0" xfId="0" applyNumberFormat="1" applyFont="1" applyFill="1" applyBorder="1" applyAlignment="1" applyProtection="1">
      <alignment horizontal="left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3" xfId="0" applyNumberFormat="1" applyFont="1" applyFill="1" applyBorder="1" applyAlignment="1" applyProtection="1">
      <alignment horizontal="center" shrinkToFit="1"/>
      <protection/>
    </xf>
    <xf numFmtId="4" fontId="7" fillId="0" borderId="12" xfId="0" applyNumberFormat="1" applyFont="1" applyFill="1" applyBorder="1" applyAlignment="1" applyProtection="1">
      <alignment horizontal="center" shrinkToFit="1"/>
      <protection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7"/>
  <sheetViews>
    <sheetView tabSelected="1" zoomScalePageLayoutView="0" workbookViewId="0" topLeftCell="A11">
      <selection activeCell="H27" sqref="H27"/>
    </sheetView>
  </sheetViews>
  <sheetFormatPr defaultColWidth="10.00390625" defaultRowHeight="12.75"/>
  <cols>
    <col min="1" max="1" width="12.421875" style="16" customWidth="1"/>
    <col min="2" max="2" width="8.140625" style="16" customWidth="1"/>
    <col min="3" max="3" width="18.28125" style="16" customWidth="1"/>
    <col min="4" max="4" width="4.57421875" style="6" customWidth="1"/>
    <col min="5" max="5" width="6.140625" style="6" customWidth="1"/>
    <col min="6" max="6" width="8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6.7109375" style="1" customWidth="1"/>
    <col min="11" max="11" width="7.57421875" style="1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27" customWidth="1"/>
    <col min="18" max="16384" width="10.00390625" style="5" customWidth="1"/>
  </cols>
  <sheetData>
    <row r="1" spans="1:17" s="10" customFormat="1" ht="15.7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7"/>
      <c r="M1" s="8"/>
      <c r="N1" s="9" t="s">
        <v>14</v>
      </c>
      <c r="O1" s="25"/>
      <c r="Q1" s="26"/>
    </row>
    <row r="2" spans="1:17" s="10" customFormat="1" ht="12.75">
      <c r="A2" s="14"/>
      <c r="B2" s="14"/>
      <c r="C2" s="14"/>
      <c r="D2" s="11"/>
      <c r="E2" s="11"/>
      <c r="F2" s="12"/>
      <c r="G2" s="7"/>
      <c r="H2" s="13"/>
      <c r="I2" s="7"/>
      <c r="J2" s="12"/>
      <c r="K2" s="12"/>
      <c r="L2" s="7"/>
      <c r="M2" s="8"/>
      <c r="N2" s="8"/>
      <c r="O2" s="11"/>
      <c r="Q2" s="26"/>
    </row>
    <row r="3" spans="1:129" s="15" customFormat="1" ht="13.5" customHeight="1">
      <c r="A3" s="15" t="s">
        <v>0</v>
      </c>
      <c r="B3" s="15" t="s">
        <v>1</v>
      </c>
      <c r="C3" s="15" t="s">
        <v>2</v>
      </c>
      <c r="D3" s="18" t="s">
        <v>14</v>
      </c>
      <c r="E3" s="28" t="s">
        <v>3</v>
      </c>
      <c r="F3" s="29" t="s">
        <v>4</v>
      </c>
      <c r="G3" s="42" t="s">
        <v>5</v>
      </c>
      <c r="H3" s="43"/>
      <c r="I3" s="43"/>
      <c r="J3" s="29" t="s">
        <v>11</v>
      </c>
      <c r="K3" s="29" t="s">
        <v>17</v>
      </c>
      <c r="L3" s="42" t="s">
        <v>16</v>
      </c>
      <c r="M3" s="49"/>
      <c r="N3" s="47" t="s">
        <v>6</v>
      </c>
      <c r="O3" s="48"/>
      <c r="P3" s="45" t="s">
        <v>7</v>
      </c>
      <c r="Q3" s="46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</row>
    <row r="4" spans="4:129" s="15" customFormat="1" ht="13.5" customHeight="1">
      <c r="D4" s="18"/>
      <c r="E4" s="18"/>
      <c r="F4" s="19"/>
      <c r="G4" s="22" t="s">
        <v>8</v>
      </c>
      <c r="H4" s="23" t="s">
        <v>9</v>
      </c>
      <c r="I4" s="22" t="s">
        <v>10</v>
      </c>
      <c r="J4" s="19" t="s">
        <v>14</v>
      </c>
      <c r="K4" s="19" t="s">
        <v>14</v>
      </c>
      <c r="L4" s="22" t="s">
        <v>12</v>
      </c>
      <c r="M4" s="20" t="s">
        <v>13</v>
      </c>
      <c r="N4" s="17"/>
      <c r="O4" s="24" t="s">
        <v>15</v>
      </c>
      <c r="Q4" s="24" t="s">
        <v>15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</row>
    <row r="5" spans="1:129" s="36" customFormat="1" ht="13.5" customHeight="1">
      <c r="A5" s="30" t="s">
        <v>30</v>
      </c>
      <c r="B5" s="31" t="s">
        <v>29</v>
      </c>
      <c r="C5" s="31" t="s">
        <v>31</v>
      </c>
      <c r="D5" s="15" t="s">
        <v>23</v>
      </c>
      <c r="E5" s="32" t="s">
        <v>26</v>
      </c>
      <c r="F5" s="33">
        <v>75</v>
      </c>
      <c r="G5" s="34">
        <v>40.95</v>
      </c>
      <c r="H5" s="35">
        <v>38.81</v>
      </c>
      <c r="I5" s="34">
        <f>SUM(G5,H5)</f>
        <v>79.76</v>
      </c>
      <c r="J5" s="41">
        <v>96</v>
      </c>
      <c r="K5" s="33">
        <v>95</v>
      </c>
      <c r="L5" s="34">
        <v>60.32</v>
      </c>
      <c r="M5" s="37">
        <f>L5*1.5</f>
        <v>90.48</v>
      </c>
      <c r="N5" s="37"/>
      <c r="O5" s="38"/>
      <c r="P5" s="37">
        <f>SUM(F5,I5,J5,K5,M5)</f>
        <v>436.24</v>
      </c>
      <c r="Q5" s="39">
        <v>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</row>
    <row r="6" spans="1:129" s="36" customFormat="1" ht="13.5" customHeight="1">
      <c r="A6" s="30" t="s">
        <v>27</v>
      </c>
      <c r="B6" s="31" t="s">
        <v>28</v>
      </c>
      <c r="C6" s="31" t="s">
        <v>25</v>
      </c>
      <c r="D6" s="15" t="s">
        <v>23</v>
      </c>
      <c r="E6" s="32" t="s">
        <v>26</v>
      </c>
      <c r="F6" s="33">
        <v>85</v>
      </c>
      <c r="G6" s="34">
        <v>47.62</v>
      </c>
      <c r="H6" s="35">
        <v>46.79</v>
      </c>
      <c r="I6" s="34">
        <f>SUM(G6,H6)</f>
        <v>94.41</v>
      </c>
      <c r="J6" s="41">
        <v>78</v>
      </c>
      <c r="K6" s="33">
        <v>85</v>
      </c>
      <c r="L6" s="34">
        <v>60.74</v>
      </c>
      <c r="M6" s="37">
        <f>L6*1.5</f>
        <v>91.11</v>
      </c>
      <c r="N6" s="37"/>
      <c r="O6" s="38"/>
      <c r="P6" s="37">
        <f>SUM(F6,I6,J6,K6,M6)</f>
        <v>433.52</v>
      </c>
      <c r="Q6" s="39">
        <v>2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</row>
    <row r="7" spans="1:129" s="36" customFormat="1" ht="13.5" customHeight="1">
      <c r="A7" s="30" t="s">
        <v>20</v>
      </c>
      <c r="B7" s="31" t="s">
        <v>21</v>
      </c>
      <c r="C7" s="31" t="s">
        <v>22</v>
      </c>
      <c r="D7" s="15" t="s">
        <v>23</v>
      </c>
      <c r="E7" s="32" t="s">
        <v>19</v>
      </c>
      <c r="F7" s="33">
        <v>70</v>
      </c>
      <c r="G7" s="34">
        <v>47.39</v>
      </c>
      <c r="H7" s="35">
        <v>46.65</v>
      </c>
      <c r="I7" s="34">
        <f>SUM(G7,H7)</f>
        <v>94.03999999999999</v>
      </c>
      <c r="J7" s="41">
        <v>90</v>
      </c>
      <c r="K7" s="33">
        <v>70</v>
      </c>
      <c r="L7" s="34">
        <v>71.1</v>
      </c>
      <c r="M7" s="37">
        <f>L7*1.5</f>
        <v>106.64999999999999</v>
      </c>
      <c r="N7" s="37"/>
      <c r="O7" s="38"/>
      <c r="P7" s="37">
        <f>SUM(F7,I7,J7,K7,M7)</f>
        <v>430.68999999999994</v>
      </c>
      <c r="Q7" s="39">
        <v>3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</row>
    <row r="8" spans="1:129" s="36" customFormat="1" ht="13.5" customHeight="1">
      <c r="A8" s="30" t="s">
        <v>50</v>
      </c>
      <c r="B8" s="31" t="s">
        <v>51</v>
      </c>
      <c r="C8" s="31" t="s">
        <v>52</v>
      </c>
      <c r="D8" s="15" t="s">
        <v>23</v>
      </c>
      <c r="E8" s="32" t="s">
        <v>19</v>
      </c>
      <c r="F8" s="33">
        <v>60</v>
      </c>
      <c r="G8" s="34">
        <v>52.41</v>
      </c>
      <c r="H8" s="35">
        <v>52.04</v>
      </c>
      <c r="I8" s="34">
        <f>SUM(G8,H8)</f>
        <v>104.44999999999999</v>
      </c>
      <c r="J8" s="41">
        <v>80</v>
      </c>
      <c r="K8" s="33">
        <v>85</v>
      </c>
      <c r="L8" s="34">
        <v>63.74</v>
      </c>
      <c r="M8" s="37">
        <f>L8*1.5</f>
        <v>95.61</v>
      </c>
      <c r="N8" s="37"/>
      <c r="O8" s="38"/>
      <c r="P8" s="37">
        <f>SUM(F8,I8,J8,K8,M8)</f>
        <v>425.06</v>
      </c>
      <c r="Q8" s="39">
        <v>4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</row>
    <row r="9" spans="1:129" s="36" customFormat="1" ht="13.5" customHeight="1">
      <c r="A9" s="30" t="s">
        <v>56</v>
      </c>
      <c r="B9" s="31" t="s">
        <v>57</v>
      </c>
      <c r="C9" s="31" t="s">
        <v>58</v>
      </c>
      <c r="D9" s="15" t="s">
        <v>18</v>
      </c>
      <c r="E9" s="32" t="s">
        <v>26</v>
      </c>
      <c r="F9" s="33">
        <v>60</v>
      </c>
      <c r="G9" s="34">
        <v>46.16</v>
      </c>
      <c r="H9" s="35">
        <v>45.76</v>
      </c>
      <c r="I9" s="34">
        <f>SUM(G9,H9)</f>
        <v>91.91999999999999</v>
      </c>
      <c r="J9" s="41">
        <v>86</v>
      </c>
      <c r="K9" s="33">
        <v>80</v>
      </c>
      <c r="L9" s="34">
        <v>56.62</v>
      </c>
      <c r="M9" s="37">
        <f>L9*1.5</f>
        <v>84.92999999999999</v>
      </c>
      <c r="N9" s="37"/>
      <c r="O9" s="38"/>
      <c r="P9" s="37">
        <f>SUM(F9,I9,J9,K9,M9)</f>
        <v>402.84999999999997</v>
      </c>
      <c r="Q9" s="39">
        <v>5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</row>
    <row r="10" spans="1:129" s="36" customFormat="1" ht="13.5" customHeight="1">
      <c r="A10" s="30" t="s">
        <v>53</v>
      </c>
      <c r="B10" s="31" t="s">
        <v>54</v>
      </c>
      <c r="C10" s="31" t="s">
        <v>55</v>
      </c>
      <c r="D10" s="15" t="s">
        <v>18</v>
      </c>
      <c r="E10" s="32" t="s">
        <v>26</v>
      </c>
      <c r="F10" s="33">
        <v>45</v>
      </c>
      <c r="G10" s="34">
        <v>57.31</v>
      </c>
      <c r="H10" s="35">
        <v>51.02</v>
      </c>
      <c r="I10" s="34">
        <f>SUM(G10,H10)</f>
        <v>108.33000000000001</v>
      </c>
      <c r="J10" s="41">
        <v>84</v>
      </c>
      <c r="K10" s="33">
        <v>60</v>
      </c>
      <c r="L10" s="34">
        <v>69.82</v>
      </c>
      <c r="M10" s="37">
        <f>L10*1.5</f>
        <v>104.72999999999999</v>
      </c>
      <c r="N10" s="37"/>
      <c r="O10" s="38"/>
      <c r="P10" s="37">
        <f>SUM(F10,I10,J10,K10,M10)</f>
        <v>402.06000000000006</v>
      </c>
      <c r="Q10" s="39">
        <v>6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</row>
    <row r="11" spans="1:129" s="36" customFormat="1" ht="13.5" customHeight="1">
      <c r="A11" s="50" t="s">
        <v>47</v>
      </c>
      <c r="B11" s="50" t="s">
        <v>48</v>
      </c>
      <c r="C11" s="51" t="s">
        <v>49</v>
      </c>
      <c r="D11" s="15" t="s">
        <v>18</v>
      </c>
      <c r="E11" s="32" t="s">
        <v>26</v>
      </c>
      <c r="F11" s="33">
        <v>70</v>
      </c>
      <c r="G11" s="34">
        <v>44.33</v>
      </c>
      <c r="H11" s="35">
        <v>43.14</v>
      </c>
      <c r="I11" s="34">
        <f>SUM(G11,H11)</f>
        <v>87.47</v>
      </c>
      <c r="J11" s="41">
        <v>74</v>
      </c>
      <c r="K11" s="33">
        <v>60</v>
      </c>
      <c r="L11" s="34">
        <v>47.12</v>
      </c>
      <c r="M11" s="37">
        <f>L11*1.5</f>
        <v>70.67999999999999</v>
      </c>
      <c r="N11" s="37"/>
      <c r="O11" s="38"/>
      <c r="P11" s="37">
        <f>SUM(F11,I11,J11,K11,M11)</f>
        <v>362.15000000000003</v>
      </c>
      <c r="Q11" s="39">
        <v>7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</row>
    <row r="12" spans="1:129" s="36" customFormat="1" ht="13.5" customHeight="1">
      <c r="A12" s="30"/>
      <c r="B12" s="31"/>
      <c r="C12" s="31"/>
      <c r="D12" s="15"/>
      <c r="E12" s="32"/>
      <c r="F12" s="33"/>
      <c r="G12" s="34"/>
      <c r="H12" s="35"/>
      <c r="I12" s="34"/>
      <c r="J12" s="41"/>
      <c r="K12" s="33"/>
      <c r="L12" s="34"/>
      <c r="M12" s="37"/>
      <c r="N12" s="37"/>
      <c r="O12" s="38"/>
      <c r="P12" s="37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</row>
    <row r="13" spans="1:129" s="36" customFormat="1" ht="13.5" customHeight="1">
      <c r="A13" s="50" t="s">
        <v>42</v>
      </c>
      <c r="B13" s="50" t="s">
        <v>41</v>
      </c>
      <c r="C13" s="51" t="s">
        <v>22</v>
      </c>
      <c r="D13" s="15" t="s">
        <v>23</v>
      </c>
      <c r="E13" s="32" t="s">
        <v>26</v>
      </c>
      <c r="F13" s="33">
        <v>35</v>
      </c>
      <c r="G13" s="34">
        <v>35.56</v>
      </c>
      <c r="H13" s="35">
        <v>32.06</v>
      </c>
      <c r="I13" s="34">
        <f>SUM(G13,H13)</f>
        <v>67.62</v>
      </c>
      <c r="J13" s="41">
        <v>68</v>
      </c>
      <c r="K13" s="33">
        <v>55</v>
      </c>
      <c r="L13" s="34">
        <v>54.13</v>
      </c>
      <c r="M13" s="37">
        <f>L13*1.5</f>
        <v>81.19500000000001</v>
      </c>
      <c r="N13" s="37"/>
      <c r="O13" s="38"/>
      <c r="P13" s="37">
        <f>SUM(F13,I13,J13,K13,M13)</f>
        <v>306.815</v>
      </c>
      <c r="Q13" s="39">
        <v>1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</row>
    <row r="14" spans="1:129" s="36" customFormat="1" ht="13.5" customHeight="1">
      <c r="A14" s="30" t="s">
        <v>40</v>
      </c>
      <c r="B14" s="31" t="s">
        <v>41</v>
      </c>
      <c r="C14" s="31" t="s">
        <v>22</v>
      </c>
      <c r="D14" s="15" t="s">
        <v>23</v>
      </c>
      <c r="E14" s="32" t="s">
        <v>26</v>
      </c>
      <c r="F14" s="33">
        <v>30</v>
      </c>
      <c r="G14" s="34">
        <v>29.75</v>
      </c>
      <c r="H14" s="35">
        <v>29.48</v>
      </c>
      <c r="I14" s="34">
        <f>SUM(G14,H14)</f>
        <v>59.230000000000004</v>
      </c>
      <c r="J14" s="41">
        <v>64</v>
      </c>
      <c r="K14" s="33">
        <v>45</v>
      </c>
      <c r="L14" s="34">
        <v>47.24</v>
      </c>
      <c r="M14" s="37">
        <f>L14*1.5</f>
        <v>70.86</v>
      </c>
      <c r="N14" s="37"/>
      <c r="O14" s="38"/>
      <c r="P14" s="37">
        <f>SUM(F14,I14,J14,K14,M14)</f>
        <v>269.09000000000003</v>
      </c>
      <c r="Q14" s="39">
        <v>2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</row>
    <row r="15" spans="1:129" s="36" customFormat="1" ht="13.5" customHeight="1">
      <c r="A15" s="30" t="s">
        <v>44</v>
      </c>
      <c r="B15" s="31" t="s">
        <v>45</v>
      </c>
      <c r="C15" s="31" t="s">
        <v>46</v>
      </c>
      <c r="D15" s="15" t="s">
        <v>23</v>
      </c>
      <c r="E15" s="32" t="s">
        <v>37</v>
      </c>
      <c r="F15" s="33"/>
      <c r="G15" s="34"/>
      <c r="H15" s="35"/>
      <c r="I15" s="34"/>
      <c r="J15" s="41">
        <v>24</v>
      </c>
      <c r="K15" s="33">
        <v>30</v>
      </c>
      <c r="L15" s="34">
        <v>41.76</v>
      </c>
      <c r="M15" s="37">
        <f>L15*1.5</f>
        <v>62.64</v>
      </c>
      <c r="N15" s="37">
        <f>J15+K15+M15</f>
        <v>116.64</v>
      </c>
      <c r="O15" s="39">
        <v>3</v>
      </c>
      <c r="P15" s="37"/>
      <c r="Q15" s="3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</row>
    <row r="16" spans="1:129" s="36" customFormat="1" ht="13.5" customHeight="1">
      <c r="A16" s="30" t="s">
        <v>43</v>
      </c>
      <c r="B16" s="31" t="s">
        <v>38</v>
      </c>
      <c r="C16" s="31" t="s">
        <v>22</v>
      </c>
      <c r="D16" s="15" t="s">
        <v>23</v>
      </c>
      <c r="E16" s="32" t="s">
        <v>37</v>
      </c>
      <c r="F16" s="33"/>
      <c r="G16" s="34"/>
      <c r="H16" s="35"/>
      <c r="I16" s="34"/>
      <c r="J16" s="41">
        <v>2</v>
      </c>
      <c r="K16" s="33">
        <v>5</v>
      </c>
      <c r="L16" s="34">
        <v>34.6</v>
      </c>
      <c r="M16" s="37">
        <f>L16*1.5</f>
        <v>51.900000000000006</v>
      </c>
      <c r="N16" s="37">
        <f>J16+K16+M16</f>
        <v>58.900000000000006</v>
      </c>
      <c r="O16" s="39">
        <v>4</v>
      </c>
      <c r="P16" s="37"/>
      <c r="Q16" s="39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</row>
    <row r="17" spans="1:129" s="36" customFormat="1" ht="13.5" customHeight="1">
      <c r="A17" s="30"/>
      <c r="B17" s="31"/>
      <c r="C17" s="31"/>
      <c r="D17" s="15"/>
      <c r="E17" s="32"/>
      <c r="F17" s="33"/>
      <c r="G17" s="34"/>
      <c r="H17" s="35"/>
      <c r="I17" s="34"/>
      <c r="J17" s="41"/>
      <c r="K17" s="33"/>
      <c r="L17" s="34"/>
      <c r="M17" s="37"/>
      <c r="N17" s="37"/>
      <c r="O17" s="38"/>
      <c r="P17" s="37"/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</row>
    <row r="18" spans="1:129" s="36" customFormat="1" ht="13.5" customHeight="1">
      <c r="A18" s="30" t="s">
        <v>60</v>
      </c>
      <c r="B18" s="31" t="s">
        <v>61</v>
      </c>
      <c r="C18" s="31" t="s">
        <v>55</v>
      </c>
      <c r="D18" s="15" t="s">
        <v>18</v>
      </c>
      <c r="E18" s="32" t="s">
        <v>37</v>
      </c>
      <c r="F18" s="33"/>
      <c r="G18" s="34"/>
      <c r="H18" s="35"/>
      <c r="I18" s="34"/>
      <c r="J18" s="41">
        <v>44</v>
      </c>
      <c r="K18" s="33">
        <v>45</v>
      </c>
      <c r="L18" s="34">
        <v>41.65</v>
      </c>
      <c r="M18" s="37">
        <f>L18*1.5</f>
        <v>62.474999999999994</v>
      </c>
      <c r="N18" s="37">
        <f>J18+K18+M18</f>
        <v>151.475</v>
      </c>
      <c r="O18" s="39">
        <v>1</v>
      </c>
      <c r="P18" s="37"/>
      <c r="Q18" s="39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</row>
    <row r="19" spans="1:129" s="36" customFormat="1" ht="13.5" customHeight="1">
      <c r="A19" s="30" t="s">
        <v>35</v>
      </c>
      <c r="B19" s="31" t="s">
        <v>36</v>
      </c>
      <c r="C19" s="31" t="s">
        <v>64</v>
      </c>
      <c r="D19" s="15" t="s">
        <v>23</v>
      </c>
      <c r="E19" s="32" t="s">
        <v>37</v>
      </c>
      <c r="F19" s="33"/>
      <c r="G19" s="34"/>
      <c r="H19" s="35"/>
      <c r="I19" s="34"/>
      <c r="J19" s="41">
        <v>52</v>
      </c>
      <c r="K19" s="33">
        <v>30</v>
      </c>
      <c r="L19" s="34">
        <v>43.88</v>
      </c>
      <c r="M19" s="37">
        <f>L19*1.5</f>
        <v>65.82000000000001</v>
      </c>
      <c r="N19" s="37">
        <f>J19+K19+M19</f>
        <v>147.82</v>
      </c>
      <c r="O19" s="39">
        <v>2</v>
      </c>
      <c r="P19" s="37"/>
      <c r="Q19" s="39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</row>
    <row r="20" spans="1:129" s="36" customFormat="1" ht="13.5" customHeight="1">
      <c r="A20" s="30" t="s">
        <v>43</v>
      </c>
      <c r="B20" s="31" t="s">
        <v>67</v>
      </c>
      <c r="C20" s="31" t="s">
        <v>22</v>
      </c>
      <c r="D20" s="15" t="s">
        <v>23</v>
      </c>
      <c r="E20" s="32" t="s">
        <v>37</v>
      </c>
      <c r="F20" s="33"/>
      <c r="G20" s="34"/>
      <c r="H20" s="35"/>
      <c r="I20" s="34"/>
      <c r="J20" s="41">
        <v>46</v>
      </c>
      <c r="K20" s="33">
        <v>10</v>
      </c>
      <c r="L20" s="34">
        <v>48.08</v>
      </c>
      <c r="M20" s="37">
        <f>L20*1.5</f>
        <v>72.12</v>
      </c>
      <c r="N20" s="37">
        <f>J20+K20+M20</f>
        <v>128.12</v>
      </c>
      <c r="O20" s="39">
        <v>3</v>
      </c>
      <c r="P20" s="37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</row>
    <row r="21" spans="1:129" s="36" customFormat="1" ht="13.5" customHeight="1">
      <c r="A21" s="30" t="s">
        <v>59</v>
      </c>
      <c r="B21" s="31" t="s">
        <v>60</v>
      </c>
      <c r="C21" s="31" t="s">
        <v>55</v>
      </c>
      <c r="D21" s="15" t="s">
        <v>18</v>
      </c>
      <c r="E21" s="32" t="s">
        <v>37</v>
      </c>
      <c r="F21" s="33"/>
      <c r="G21" s="34"/>
      <c r="H21" s="35"/>
      <c r="I21" s="34"/>
      <c r="J21" s="41">
        <v>36</v>
      </c>
      <c r="K21" s="33">
        <v>25</v>
      </c>
      <c r="L21" s="34">
        <v>39.1</v>
      </c>
      <c r="M21" s="37">
        <f>L21*1.5</f>
        <v>58.650000000000006</v>
      </c>
      <c r="N21" s="37">
        <f>J21+K21+M21</f>
        <v>119.65</v>
      </c>
      <c r="O21" s="39">
        <v>4</v>
      </c>
      <c r="P21" s="37"/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</row>
    <row r="22" spans="1:129" s="36" customFormat="1" ht="13.5" customHeight="1">
      <c r="A22" s="30" t="s">
        <v>69</v>
      </c>
      <c r="B22" s="31" t="s">
        <v>70</v>
      </c>
      <c r="C22" s="31" t="s">
        <v>32</v>
      </c>
      <c r="D22" s="15" t="s">
        <v>23</v>
      </c>
      <c r="E22" s="32" t="s">
        <v>37</v>
      </c>
      <c r="F22" s="33"/>
      <c r="G22" s="34"/>
      <c r="H22" s="35"/>
      <c r="I22" s="34"/>
      <c r="J22" s="41">
        <v>12</v>
      </c>
      <c r="K22" s="33">
        <v>20</v>
      </c>
      <c r="L22" s="34">
        <v>45.03</v>
      </c>
      <c r="M22" s="37">
        <f>L22*1.5</f>
        <v>67.545</v>
      </c>
      <c r="N22" s="37">
        <f>J22+K22+M22</f>
        <v>99.545</v>
      </c>
      <c r="O22" s="39">
        <v>5</v>
      </c>
      <c r="P22" s="37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</row>
    <row r="23" spans="1:129" s="36" customFormat="1" ht="13.5" customHeight="1">
      <c r="A23" s="30" t="s">
        <v>68</v>
      </c>
      <c r="B23" s="31" t="s">
        <v>29</v>
      </c>
      <c r="C23" s="31" t="s">
        <v>32</v>
      </c>
      <c r="D23" s="15" t="s">
        <v>23</v>
      </c>
      <c r="E23" s="32" t="s">
        <v>37</v>
      </c>
      <c r="F23" s="33"/>
      <c r="G23" s="34"/>
      <c r="H23" s="35"/>
      <c r="I23" s="34"/>
      <c r="J23" s="41">
        <v>26</v>
      </c>
      <c r="K23" s="33">
        <v>10</v>
      </c>
      <c r="L23" s="34">
        <v>41.11</v>
      </c>
      <c r="M23" s="37">
        <f>L23*1.5</f>
        <v>61.665</v>
      </c>
      <c r="N23" s="37">
        <f>J23+K23+M23</f>
        <v>97.66499999999999</v>
      </c>
      <c r="O23" s="39">
        <v>6</v>
      </c>
      <c r="P23" s="37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</row>
    <row r="24" spans="1:129" s="36" customFormat="1" ht="13.5" customHeight="1">
      <c r="A24" s="30" t="s">
        <v>65</v>
      </c>
      <c r="B24" s="31" t="s">
        <v>66</v>
      </c>
      <c r="C24" s="31" t="s">
        <v>32</v>
      </c>
      <c r="D24" s="15" t="s">
        <v>23</v>
      </c>
      <c r="E24" s="32" t="s">
        <v>37</v>
      </c>
      <c r="F24" s="33"/>
      <c r="G24" s="34"/>
      <c r="H24" s="35"/>
      <c r="I24" s="34"/>
      <c r="J24" s="41">
        <v>18</v>
      </c>
      <c r="K24" s="33">
        <v>10</v>
      </c>
      <c r="L24" s="34">
        <v>45.51</v>
      </c>
      <c r="M24" s="37">
        <f>L24*1.5</f>
        <v>68.265</v>
      </c>
      <c r="N24" s="37">
        <f>J24+K24+M24</f>
        <v>96.265</v>
      </c>
      <c r="O24" s="39">
        <v>7</v>
      </c>
      <c r="P24" s="37"/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36" customFormat="1" ht="13.5" customHeight="1">
      <c r="A25" s="30" t="s">
        <v>62</v>
      </c>
      <c r="B25" s="31" t="s">
        <v>63</v>
      </c>
      <c r="C25" s="31" t="s">
        <v>32</v>
      </c>
      <c r="D25" s="15" t="s">
        <v>23</v>
      </c>
      <c r="E25" s="32" t="s">
        <v>37</v>
      </c>
      <c r="F25" s="33"/>
      <c r="G25" s="34"/>
      <c r="H25" s="35"/>
      <c r="I25" s="34"/>
      <c r="J25" s="41">
        <v>16</v>
      </c>
      <c r="K25" s="33">
        <v>15</v>
      </c>
      <c r="L25" s="34">
        <v>41.19</v>
      </c>
      <c r="M25" s="37">
        <f>L25*1.5</f>
        <v>61.785</v>
      </c>
      <c r="N25" s="37">
        <f>J25+K25+M25</f>
        <v>92.785</v>
      </c>
      <c r="O25" s="39">
        <v>8</v>
      </c>
      <c r="P25" s="37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</row>
    <row r="26" spans="1:129" s="36" customFormat="1" ht="13.5" customHeight="1">
      <c r="A26" s="30" t="s">
        <v>34</v>
      </c>
      <c r="B26" s="31" t="s">
        <v>29</v>
      </c>
      <c r="C26" s="31" t="s">
        <v>32</v>
      </c>
      <c r="D26" s="15" t="s">
        <v>23</v>
      </c>
      <c r="E26" s="32" t="s">
        <v>37</v>
      </c>
      <c r="F26" s="33"/>
      <c r="G26" s="34"/>
      <c r="H26" s="35"/>
      <c r="I26" s="34"/>
      <c r="J26" s="41">
        <v>6</v>
      </c>
      <c r="K26" s="33">
        <v>10</v>
      </c>
      <c r="L26" s="34">
        <v>40.76</v>
      </c>
      <c r="M26" s="37">
        <f>L26*1.5</f>
        <v>61.14</v>
      </c>
      <c r="N26" s="37">
        <f>J26+K26+M26</f>
        <v>77.14</v>
      </c>
      <c r="O26" s="39">
        <v>9</v>
      </c>
      <c r="P26" s="37"/>
      <c r="Q26" s="39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</row>
    <row r="27" spans="1:129" s="36" customFormat="1" ht="13.5" customHeight="1">
      <c r="A27" s="30" t="s">
        <v>90</v>
      </c>
      <c r="B27" s="31" t="s">
        <v>24</v>
      </c>
      <c r="C27" s="31" t="s">
        <v>32</v>
      </c>
      <c r="D27" s="15" t="s">
        <v>23</v>
      </c>
      <c r="E27" s="32" t="s">
        <v>37</v>
      </c>
      <c r="F27" s="33"/>
      <c r="G27" s="34"/>
      <c r="H27" s="35"/>
      <c r="I27" s="34"/>
      <c r="J27" s="41">
        <v>4</v>
      </c>
      <c r="K27" s="33">
        <v>5</v>
      </c>
      <c r="L27" s="34">
        <v>35.23</v>
      </c>
      <c r="M27" s="37">
        <f>L27*1.5</f>
        <v>52.845</v>
      </c>
      <c r="N27" s="37">
        <f>J27+K27+M27</f>
        <v>61.845</v>
      </c>
      <c r="O27" s="39">
        <v>10</v>
      </c>
      <c r="P27" s="37"/>
      <c r="Q27" s="39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</row>
    <row r="28" spans="1:129" s="36" customFormat="1" ht="13.5" customHeight="1">
      <c r="A28" s="30"/>
      <c r="B28" s="31"/>
      <c r="C28" s="31"/>
      <c r="D28" s="15"/>
      <c r="E28" s="32"/>
      <c r="F28" s="33"/>
      <c r="G28" s="34"/>
      <c r="H28" s="35"/>
      <c r="I28" s="34"/>
      <c r="J28" s="41"/>
      <c r="K28" s="33"/>
      <c r="L28" s="34"/>
      <c r="M28" s="37"/>
      <c r="N28" s="37"/>
      <c r="O28" s="38"/>
      <c r="P28" s="37"/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</row>
    <row r="29" spans="1:129" s="36" customFormat="1" ht="13.5" customHeight="1">
      <c r="A29" s="30" t="s">
        <v>82</v>
      </c>
      <c r="B29" s="31" t="s">
        <v>83</v>
      </c>
      <c r="C29" s="31" t="s">
        <v>46</v>
      </c>
      <c r="D29" s="15" t="s">
        <v>23</v>
      </c>
      <c r="E29" s="32" t="s">
        <v>73</v>
      </c>
      <c r="F29" s="33"/>
      <c r="G29" s="34"/>
      <c r="H29" s="35"/>
      <c r="I29" s="34"/>
      <c r="J29" s="41">
        <v>22</v>
      </c>
      <c r="K29" s="33">
        <v>30</v>
      </c>
      <c r="L29" s="34">
        <v>40.29</v>
      </c>
      <c r="M29" s="37">
        <f>L29*1.5</f>
        <v>60.435</v>
      </c>
      <c r="N29" s="37">
        <f>J29+K29+M29</f>
        <v>112.435</v>
      </c>
      <c r="O29" s="39">
        <v>1</v>
      </c>
      <c r="P29" s="37"/>
      <c r="Q29" s="39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</row>
    <row r="30" spans="1:129" s="36" customFormat="1" ht="13.5" customHeight="1">
      <c r="A30" s="30" t="s">
        <v>80</v>
      </c>
      <c r="B30" s="31" t="s">
        <v>81</v>
      </c>
      <c r="C30" s="31" t="s">
        <v>55</v>
      </c>
      <c r="D30" s="15" t="s">
        <v>18</v>
      </c>
      <c r="E30" s="32" t="s">
        <v>73</v>
      </c>
      <c r="F30" s="33"/>
      <c r="G30" s="34"/>
      <c r="H30" s="35"/>
      <c r="I30" s="34"/>
      <c r="J30" s="41">
        <v>36</v>
      </c>
      <c r="K30" s="33">
        <v>20</v>
      </c>
      <c r="L30" s="34">
        <v>35</v>
      </c>
      <c r="M30" s="37">
        <f>L30*1.5</f>
        <v>52.5</v>
      </c>
      <c r="N30" s="37">
        <f>J30+K30+M30</f>
        <v>108.5</v>
      </c>
      <c r="O30" s="39">
        <v>2</v>
      </c>
      <c r="P30" s="37"/>
      <c r="Q30" s="39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</row>
    <row r="31" spans="1:129" s="36" customFormat="1" ht="13.5" customHeight="1">
      <c r="A31" s="30" t="s">
        <v>86</v>
      </c>
      <c r="B31" s="31" t="s">
        <v>83</v>
      </c>
      <c r="C31" s="31" t="s">
        <v>55</v>
      </c>
      <c r="D31" s="15" t="s">
        <v>18</v>
      </c>
      <c r="E31" s="32" t="s">
        <v>89</v>
      </c>
      <c r="F31" s="33"/>
      <c r="G31" s="34"/>
      <c r="H31" s="35"/>
      <c r="I31" s="34"/>
      <c r="J31" s="41">
        <v>24</v>
      </c>
      <c r="K31" s="33">
        <v>5</v>
      </c>
      <c r="L31" s="34">
        <v>43.66</v>
      </c>
      <c r="M31" s="37">
        <f>L31*1.5</f>
        <v>65.49</v>
      </c>
      <c r="N31" s="37">
        <f>J31+K31+M31</f>
        <v>94.49</v>
      </c>
      <c r="O31" s="39">
        <v>3</v>
      </c>
      <c r="P31" s="37"/>
      <c r="Q31" s="39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</row>
    <row r="32" spans="1:129" s="36" customFormat="1" ht="13.5" customHeight="1">
      <c r="A32" s="30" t="s">
        <v>76</v>
      </c>
      <c r="B32" s="31" t="s">
        <v>77</v>
      </c>
      <c r="C32" s="31" t="s">
        <v>46</v>
      </c>
      <c r="D32" s="15" t="s">
        <v>23</v>
      </c>
      <c r="E32" s="32" t="s">
        <v>73</v>
      </c>
      <c r="F32" s="33"/>
      <c r="G32" s="34"/>
      <c r="H32" s="35"/>
      <c r="I32" s="34"/>
      <c r="J32" s="41">
        <v>8</v>
      </c>
      <c r="K32" s="33">
        <v>20</v>
      </c>
      <c r="L32" s="34">
        <v>32.15</v>
      </c>
      <c r="M32" s="37">
        <f>L32*1.5</f>
        <v>48.224999999999994</v>
      </c>
      <c r="N32" s="37">
        <f>J32+K32+M32</f>
        <v>76.225</v>
      </c>
      <c r="O32" s="39">
        <v>4</v>
      </c>
      <c r="P32" s="37"/>
      <c r="Q32" s="39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</row>
    <row r="33" spans="1:129" s="36" customFormat="1" ht="13.5" customHeight="1">
      <c r="A33" s="30" t="s">
        <v>78</v>
      </c>
      <c r="B33" s="31" t="s">
        <v>79</v>
      </c>
      <c r="C33" s="31" t="s">
        <v>46</v>
      </c>
      <c r="D33" s="15" t="s">
        <v>23</v>
      </c>
      <c r="E33" s="32" t="s">
        <v>73</v>
      </c>
      <c r="F33" s="33"/>
      <c r="G33" s="34"/>
      <c r="H33" s="35"/>
      <c r="I33" s="34"/>
      <c r="J33" s="41">
        <v>28</v>
      </c>
      <c r="K33" s="33">
        <v>5</v>
      </c>
      <c r="L33" s="34">
        <v>18.03</v>
      </c>
      <c r="M33" s="37">
        <f>L33*1.5</f>
        <v>27.045</v>
      </c>
      <c r="N33" s="37">
        <f>J33+K33+M33</f>
        <v>60.045</v>
      </c>
      <c r="O33" s="39">
        <v>5</v>
      </c>
      <c r="P33" s="37"/>
      <c r="Q33" s="39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</row>
    <row r="34" spans="1:129" s="36" customFormat="1" ht="13.5" customHeight="1">
      <c r="A34" s="30" t="s">
        <v>87</v>
      </c>
      <c r="B34" s="31" t="s">
        <v>83</v>
      </c>
      <c r="C34" s="31" t="s">
        <v>55</v>
      </c>
      <c r="D34" s="15" t="s">
        <v>18</v>
      </c>
      <c r="E34" s="32" t="s">
        <v>88</v>
      </c>
      <c r="F34" s="33"/>
      <c r="G34" s="34"/>
      <c r="H34" s="35"/>
      <c r="I34" s="34"/>
      <c r="J34" s="41">
        <v>2</v>
      </c>
      <c r="K34" s="33">
        <v>5</v>
      </c>
      <c r="L34" s="34">
        <v>29.8</v>
      </c>
      <c r="M34" s="37">
        <f>L34*1.5</f>
        <v>44.7</v>
      </c>
      <c r="N34" s="37">
        <f>J34+K34+M34</f>
        <v>51.7</v>
      </c>
      <c r="O34" s="39">
        <v>6</v>
      </c>
      <c r="P34" s="37"/>
      <c r="Q34" s="39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</row>
    <row r="35" spans="1:129" s="36" customFormat="1" ht="13.5" customHeight="1">
      <c r="A35" s="30" t="s">
        <v>59</v>
      </c>
      <c r="B35" s="31" t="s">
        <v>84</v>
      </c>
      <c r="C35" s="31" t="s">
        <v>55</v>
      </c>
      <c r="D35" s="15" t="s">
        <v>23</v>
      </c>
      <c r="E35" s="32" t="s">
        <v>85</v>
      </c>
      <c r="F35" s="33"/>
      <c r="G35" s="34"/>
      <c r="H35" s="35"/>
      <c r="I35" s="34"/>
      <c r="J35" s="41">
        <v>2</v>
      </c>
      <c r="K35" s="33">
        <v>0</v>
      </c>
      <c r="L35" s="34">
        <v>30.47</v>
      </c>
      <c r="M35" s="37">
        <f>L35*1.5</f>
        <v>45.705</v>
      </c>
      <c r="N35" s="37">
        <f>J35+K35+M35</f>
        <v>47.705</v>
      </c>
      <c r="O35" s="39">
        <v>7</v>
      </c>
      <c r="P35" s="37"/>
      <c r="Q35" s="39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</row>
    <row r="36" spans="1:129" s="36" customFormat="1" ht="13.5" customHeight="1">
      <c r="A36" s="30" t="s">
        <v>71</v>
      </c>
      <c r="B36" s="31" t="s">
        <v>72</v>
      </c>
      <c r="C36" s="31" t="s">
        <v>46</v>
      </c>
      <c r="D36" s="15" t="s">
        <v>23</v>
      </c>
      <c r="E36" s="32" t="s">
        <v>73</v>
      </c>
      <c r="F36" s="33"/>
      <c r="G36" s="34"/>
      <c r="H36" s="35"/>
      <c r="I36" s="34"/>
      <c r="J36" s="41">
        <v>0</v>
      </c>
      <c r="K36" s="33">
        <v>5</v>
      </c>
      <c r="L36" s="34">
        <v>26.69</v>
      </c>
      <c r="M36" s="37">
        <f>L36*1.5</f>
        <v>40.035000000000004</v>
      </c>
      <c r="N36" s="37">
        <f>J36+K36+M36</f>
        <v>45.035000000000004</v>
      </c>
      <c r="O36" s="39">
        <v>8</v>
      </c>
      <c r="P36" s="37"/>
      <c r="Q36" s="39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</row>
    <row r="37" spans="1:129" s="36" customFormat="1" ht="13.5" customHeight="1">
      <c r="A37" s="30" t="s">
        <v>74</v>
      </c>
      <c r="B37" s="31" t="s">
        <v>75</v>
      </c>
      <c r="C37" s="31" t="s">
        <v>46</v>
      </c>
      <c r="D37" s="15" t="s">
        <v>23</v>
      </c>
      <c r="E37" s="32" t="s">
        <v>73</v>
      </c>
      <c r="F37" s="33"/>
      <c r="G37" s="34"/>
      <c r="H37" s="35"/>
      <c r="I37" s="34"/>
      <c r="J37" s="41">
        <v>0</v>
      </c>
      <c r="K37" s="33">
        <v>5</v>
      </c>
      <c r="L37" s="34">
        <v>15.43</v>
      </c>
      <c r="M37" s="37">
        <f>L37*1.5</f>
        <v>23.145</v>
      </c>
      <c r="N37" s="37">
        <f>J37+K37+M37</f>
        <v>28.145</v>
      </c>
      <c r="O37" s="39">
        <v>9</v>
      </c>
      <c r="P37" s="37"/>
      <c r="Q37" s="39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</row>
  </sheetData>
  <sheetProtection/>
  <mergeCells count="5">
    <mergeCell ref="G3:I3"/>
    <mergeCell ref="A1:K1"/>
    <mergeCell ref="P3:Q3"/>
    <mergeCell ref="N3:O3"/>
    <mergeCell ref="L3:M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2"/>
  <sheetViews>
    <sheetView zoomScalePageLayoutView="0" workbookViewId="0" topLeftCell="A19">
      <selection activeCell="F47" sqref="F47"/>
    </sheetView>
  </sheetViews>
  <sheetFormatPr defaultColWidth="10.00390625" defaultRowHeight="12.75"/>
  <cols>
    <col min="1" max="1" width="12.421875" style="16" customWidth="1"/>
    <col min="2" max="2" width="8.140625" style="16" customWidth="1"/>
    <col min="3" max="3" width="18.28125" style="16" customWidth="1"/>
    <col min="4" max="4" width="4.57421875" style="6" customWidth="1"/>
    <col min="5" max="5" width="6.140625" style="6" customWidth="1"/>
    <col min="6" max="6" width="8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6.7109375" style="1" customWidth="1"/>
    <col min="11" max="11" width="7.57421875" style="1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27" customWidth="1"/>
    <col min="18" max="16384" width="10.00390625" style="5" customWidth="1"/>
  </cols>
  <sheetData>
    <row r="1" spans="1:17" s="10" customFormat="1" ht="15.7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7"/>
      <c r="M1" s="8"/>
      <c r="N1" s="9" t="s">
        <v>14</v>
      </c>
      <c r="O1" s="25"/>
      <c r="Q1" s="26"/>
    </row>
    <row r="2" spans="1:17" s="10" customFormat="1" ht="12.75">
      <c r="A2" s="14"/>
      <c r="B2" s="14"/>
      <c r="C2" s="14"/>
      <c r="D2" s="11"/>
      <c r="E2" s="11"/>
      <c r="F2" s="12"/>
      <c r="G2" s="7"/>
      <c r="H2" s="13"/>
      <c r="I2" s="7"/>
      <c r="J2" s="12"/>
      <c r="K2" s="12"/>
      <c r="L2" s="7"/>
      <c r="M2" s="8"/>
      <c r="N2" s="8"/>
      <c r="O2" s="11"/>
      <c r="Q2" s="26"/>
    </row>
    <row r="3" spans="1:129" s="15" customFormat="1" ht="13.5" customHeight="1">
      <c r="A3" s="15" t="s">
        <v>0</v>
      </c>
      <c r="B3" s="15" t="s">
        <v>1</v>
      </c>
      <c r="C3" s="15" t="s">
        <v>2</v>
      </c>
      <c r="D3" s="18" t="s">
        <v>14</v>
      </c>
      <c r="E3" s="28" t="s">
        <v>3</v>
      </c>
      <c r="F3" s="29" t="s">
        <v>4</v>
      </c>
      <c r="G3" s="42" t="s">
        <v>5</v>
      </c>
      <c r="H3" s="43"/>
      <c r="I3" s="43"/>
      <c r="J3" s="29" t="s">
        <v>11</v>
      </c>
      <c r="K3" s="29" t="s">
        <v>17</v>
      </c>
      <c r="L3" s="42" t="s">
        <v>16</v>
      </c>
      <c r="M3" s="49"/>
      <c r="N3" s="47" t="s">
        <v>6</v>
      </c>
      <c r="O3" s="48"/>
      <c r="P3" s="45" t="s">
        <v>7</v>
      </c>
      <c r="Q3" s="46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</row>
    <row r="4" spans="4:129" s="15" customFormat="1" ht="13.5" customHeight="1">
      <c r="D4" s="18"/>
      <c r="E4" s="18"/>
      <c r="F4" s="19"/>
      <c r="G4" s="22" t="s">
        <v>8</v>
      </c>
      <c r="H4" s="23" t="s">
        <v>9</v>
      </c>
      <c r="I4" s="22" t="s">
        <v>10</v>
      </c>
      <c r="J4" s="19" t="s">
        <v>14</v>
      </c>
      <c r="K4" s="19" t="s">
        <v>14</v>
      </c>
      <c r="L4" s="22" t="s">
        <v>12</v>
      </c>
      <c r="M4" s="20" t="s">
        <v>13</v>
      </c>
      <c r="N4" s="17"/>
      <c r="O4" s="24" t="s">
        <v>15</v>
      </c>
      <c r="Q4" s="24" t="s">
        <v>15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</row>
    <row r="5" spans="1:129" s="36" customFormat="1" ht="13.5" customHeight="1">
      <c r="A5" s="30" t="s">
        <v>27</v>
      </c>
      <c r="B5" s="31" t="s">
        <v>28</v>
      </c>
      <c r="C5" s="31" t="s">
        <v>25</v>
      </c>
      <c r="D5" s="15" t="s">
        <v>23</v>
      </c>
      <c r="E5" s="32" t="s">
        <v>26</v>
      </c>
      <c r="F5" s="33"/>
      <c r="G5" s="34"/>
      <c r="H5" s="35"/>
      <c r="I5" s="34">
        <f aca="true" t="shared" si="0" ref="I5:I32">SUM(G5,H5)</f>
        <v>0</v>
      </c>
      <c r="J5" s="41"/>
      <c r="K5" s="33"/>
      <c r="L5" s="34"/>
      <c r="M5" s="37">
        <f aca="true" t="shared" si="1" ref="M5:M32">L5*1.5</f>
        <v>0</v>
      </c>
      <c r="N5" s="37">
        <f aca="true" t="shared" si="2" ref="N5:N11">J5+K5+M5</f>
        <v>0</v>
      </c>
      <c r="O5" s="38"/>
      <c r="P5" s="37">
        <f aca="true" t="shared" si="3" ref="P5:P32">SUM(F5,I5,J5,K5,M5)</f>
        <v>0</v>
      </c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</row>
    <row r="6" spans="1:129" s="36" customFormat="1" ht="13.5" customHeight="1">
      <c r="A6" s="50" t="s">
        <v>47</v>
      </c>
      <c r="B6" s="50" t="s">
        <v>48</v>
      </c>
      <c r="C6" s="51" t="s">
        <v>49</v>
      </c>
      <c r="D6" s="15" t="s">
        <v>18</v>
      </c>
      <c r="E6" s="32" t="s">
        <v>26</v>
      </c>
      <c r="F6" s="33"/>
      <c r="G6" s="34"/>
      <c r="H6" s="35"/>
      <c r="I6" s="34">
        <f t="shared" si="0"/>
        <v>0</v>
      </c>
      <c r="J6" s="41"/>
      <c r="K6" s="33"/>
      <c r="L6" s="34"/>
      <c r="M6" s="37">
        <f t="shared" si="1"/>
        <v>0</v>
      </c>
      <c r="N6" s="37">
        <f t="shared" si="2"/>
        <v>0</v>
      </c>
      <c r="O6" s="38"/>
      <c r="P6" s="37">
        <f t="shared" si="3"/>
        <v>0</v>
      </c>
      <c r="Q6" s="39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</row>
    <row r="7" spans="1:129" s="36" customFormat="1" ht="13.5" customHeight="1">
      <c r="A7" s="30" t="s">
        <v>30</v>
      </c>
      <c r="B7" s="31" t="s">
        <v>29</v>
      </c>
      <c r="C7" s="31" t="s">
        <v>31</v>
      </c>
      <c r="D7" s="15" t="s">
        <v>23</v>
      </c>
      <c r="E7" s="32" t="s">
        <v>26</v>
      </c>
      <c r="F7" s="33"/>
      <c r="G7" s="34"/>
      <c r="H7" s="35"/>
      <c r="I7" s="34">
        <f t="shared" si="0"/>
        <v>0</v>
      </c>
      <c r="J7" s="41"/>
      <c r="K7" s="33"/>
      <c r="L7" s="34"/>
      <c r="M7" s="37">
        <f t="shared" si="1"/>
        <v>0</v>
      </c>
      <c r="N7" s="37">
        <f t="shared" si="2"/>
        <v>0</v>
      </c>
      <c r="O7" s="38"/>
      <c r="P7" s="37">
        <f t="shared" si="3"/>
        <v>0</v>
      </c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</row>
    <row r="8" spans="1:129" s="36" customFormat="1" ht="13.5" customHeight="1">
      <c r="A8" s="30" t="s">
        <v>20</v>
      </c>
      <c r="B8" s="31" t="s">
        <v>21</v>
      </c>
      <c r="C8" s="31" t="s">
        <v>22</v>
      </c>
      <c r="D8" s="15" t="s">
        <v>23</v>
      </c>
      <c r="E8" s="32" t="s">
        <v>19</v>
      </c>
      <c r="F8" s="33"/>
      <c r="G8" s="34"/>
      <c r="H8" s="35"/>
      <c r="I8" s="34">
        <f t="shared" si="0"/>
        <v>0</v>
      </c>
      <c r="J8" s="41"/>
      <c r="K8" s="33"/>
      <c r="L8" s="34"/>
      <c r="M8" s="37">
        <f t="shared" si="1"/>
        <v>0</v>
      </c>
      <c r="N8" s="37">
        <f t="shared" si="2"/>
        <v>0</v>
      </c>
      <c r="O8" s="38"/>
      <c r="P8" s="37">
        <f t="shared" si="3"/>
        <v>0</v>
      </c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</row>
    <row r="9" spans="1:129" s="36" customFormat="1" ht="13.5" customHeight="1">
      <c r="A9" s="30" t="s">
        <v>50</v>
      </c>
      <c r="B9" s="31" t="s">
        <v>51</v>
      </c>
      <c r="C9" s="31" t="s">
        <v>52</v>
      </c>
      <c r="D9" s="15" t="s">
        <v>23</v>
      </c>
      <c r="E9" s="32" t="s">
        <v>19</v>
      </c>
      <c r="F9" s="33"/>
      <c r="G9" s="34"/>
      <c r="H9" s="35"/>
      <c r="I9" s="34">
        <f t="shared" si="0"/>
        <v>0</v>
      </c>
      <c r="J9" s="41"/>
      <c r="K9" s="33"/>
      <c r="L9" s="34"/>
      <c r="M9" s="37">
        <f t="shared" si="1"/>
        <v>0</v>
      </c>
      <c r="N9" s="37">
        <f t="shared" si="2"/>
        <v>0</v>
      </c>
      <c r="O9" s="38"/>
      <c r="P9" s="37">
        <f t="shared" si="3"/>
        <v>0</v>
      </c>
      <c r="Q9" s="39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</row>
    <row r="10" spans="1:129" s="36" customFormat="1" ht="13.5" customHeight="1">
      <c r="A10" s="30" t="s">
        <v>53</v>
      </c>
      <c r="B10" s="31" t="s">
        <v>54</v>
      </c>
      <c r="C10" s="31" t="s">
        <v>55</v>
      </c>
      <c r="D10" s="15" t="s">
        <v>18</v>
      </c>
      <c r="E10" s="32" t="s">
        <v>26</v>
      </c>
      <c r="F10" s="33"/>
      <c r="G10" s="34"/>
      <c r="H10" s="35"/>
      <c r="I10" s="34">
        <f t="shared" si="0"/>
        <v>0</v>
      </c>
      <c r="J10" s="41"/>
      <c r="K10" s="33"/>
      <c r="L10" s="34"/>
      <c r="M10" s="37">
        <f t="shared" si="1"/>
        <v>0</v>
      </c>
      <c r="N10" s="37">
        <f t="shared" si="2"/>
        <v>0</v>
      </c>
      <c r="O10" s="38"/>
      <c r="P10" s="37">
        <f t="shared" si="3"/>
        <v>0</v>
      </c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</row>
    <row r="11" spans="1:129" s="36" customFormat="1" ht="13.5" customHeight="1">
      <c r="A11" s="30" t="s">
        <v>56</v>
      </c>
      <c r="B11" s="31" t="s">
        <v>57</v>
      </c>
      <c r="C11" s="31" t="s">
        <v>58</v>
      </c>
      <c r="D11" s="15" t="s">
        <v>18</v>
      </c>
      <c r="E11" s="32" t="s">
        <v>26</v>
      </c>
      <c r="F11" s="33"/>
      <c r="G11" s="34"/>
      <c r="H11" s="35"/>
      <c r="I11" s="34">
        <f t="shared" si="0"/>
        <v>0</v>
      </c>
      <c r="J11" s="41"/>
      <c r="K11" s="33"/>
      <c r="L11" s="34"/>
      <c r="M11" s="37">
        <f t="shared" si="1"/>
        <v>0</v>
      </c>
      <c r="N11" s="37">
        <f t="shared" si="2"/>
        <v>0</v>
      </c>
      <c r="O11" s="38"/>
      <c r="P11" s="37">
        <f t="shared" si="3"/>
        <v>0</v>
      </c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</row>
    <row r="12" spans="1:129" s="36" customFormat="1" ht="13.5" customHeight="1">
      <c r="A12" s="30"/>
      <c r="B12" s="31"/>
      <c r="C12" s="31"/>
      <c r="D12" s="15"/>
      <c r="E12" s="32"/>
      <c r="F12" s="33"/>
      <c r="G12" s="34"/>
      <c r="H12" s="35"/>
      <c r="I12" s="34"/>
      <c r="J12" s="41"/>
      <c r="K12" s="33"/>
      <c r="L12" s="34"/>
      <c r="M12" s="37"/>
      <c r="N12" s="37"/>
      <c r="O12" s="38"/>
      <c r="P12" s="37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</row>
    <row r="13" spans="1:129" s="36" customFormat="1" ht="13.5" customHeight="1">
      <c r="A13" s="30"/>
      <c r="B13" s="31"/>
      <c r="C13" s="31"/>
      <c r="D13" s="15"/>
      <c r="E13" s="32"/>
      <c r="F13" s="33"/>
      <c r="G13" s="34"/>
      <c r="H13" s="35"/>
      <c r="I13" s="34"/>
      <c r="J13" s="41"/>
      <c r="K13" s="33"/>
      <c r="L13" s="34"/>
      <c r="M13" s="37"/>
      <c r="N13" s="37"/>
      <c r="O13" s="38"/>
      <c r="P13" s="37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</row>
    <row r="14" spans="1:129" s="36" customFormat="1" ht="13.5" customHeight="1">
      <c r="A14" s="30" t="s">
        <v>40</v>
      </c>
      <c r="B14" s="31" t="s">
        <v>41</v>
      </c>
      <c r="C14" s="31" t="s">
        <v>22</v>
      </c>
      <c r="D14" s="15" t="s">
        <v>23</v>
      </c>
      <c r="E14" s="32" t="s">
        <v>26</v>
      </c>
      <c r="F14" s="33"/>
      <c r="G14" s="34"/>
      <c r="H14" s="35"/>
      <c r="I14" s="34">
        <f t="shared" si="0"/>
        <v>0</v>
      </c>
      <c r="J14" s="41"/>
      <c r="K14" s="33"/>
      <c r="L14" s="34"/>
      <c r="M14" s="37">
        <f t="shared" si="1"/>
        <v>0</v>
      </c>
      <c r="N14" s="37">
        <f aca="true" t="shared" si="4" ref="N14:N32">J14+K14+M14</f>
        <v>0</v>
      </c>
      <c r="O14" s="38"/>
      <c r="P14" s="37">
        <f t="shared" si="3"/>
        <v>0</v>
      </c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</row>
    <row r="15" spans="1:129" s="36" customFormat="1" ht="13.5" customHeight="1">
      <c r="A15" s="50" t="s">
        <v>42</v>
      </c>
      <c r="B15" s="50" t="s">
        <v>41</v>
      </c>
      <c r="C15" s="51" t="s">
        <v>22</v>
      </c>
      <c r="D15" s="15" t="s">
        <v>23</v>
      </c>
      <c r="E15" s="32" t="s">
        <v>26</v>
      </c>
      <c r="F15" s="33"/>
      <c r="G15" s="34"/>
      <c r="H15" s="35"/>
      <c r="I15" s="34">
        <f t="shared" si="0"/>
        <v>0</v>
      </c>
      <c r="J15" s="41"/>
      <c r="K15" s="33"/>
      <c r="L15" s="34"/>
      <c r="M15" s="37">
        <f t="shared" si="1"/>
        <v>0</v>
      </c>
      <c r="N15" s="37">
        <f t="shared" si="4"/>
        <v>0</v>
      </c>
      <c r="O15" s="38"/>
      <c r="P15" s="37">
        <f t="shared" si="3"/>
        <v>0</v>
      </c>
      <c r="Q15" s="3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</row>
    <row r="16" spans="1:129" s="36" customFormat="1" ht="13.5" customHeight="1">
      <c r="A16" s="30" t="s">
        <v>43</v>
      </c>
      <c r="B16" s="31" t="s">
        <v>38</v>
      </c>
      <c r="C16" s="31" t="s">
        <v>22</v>
      </c>
      <c r="D16" s="15" t="s">
        <v>23</v>
      </c>
      <c r="E16" s="32" t="s">
        <v>37</v>
      </c>
      <c r="F16" s="33"/>
      <c r="G16" s="34"/>
      <c r="H16" s="35"/>
      <c r="I16" s="34">
        <f t="shared" si="0"/>
        <v>0</v>
      </c>
      <c r="J16" s="41"/>
      <c r="K16" s="33"/>
      <c r="L16" s="34"/>
      <c r="M16" s="37">
        <f t="shared" si="1"/>
        <v>0</v>
      </c>
      <c r="N16" s="37">
        <f t="shared" si="4"/>
        <v>0</v>
      </c>
      <c r="O16" s="38"/>
      <c r="P16" s="37">
        <f t="shared" si="3"/>
        <v>0</v>
      </c>
      <c r="Q16" s="39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</row>
    <row r="17" spans="1:129" s="36" customFormat="1" ht="13.5" customHeight="1">
      <c r="A17" s="30" t="s">
        <v>44</v>
      </c>
      <c r="B17" s="31" t="s">
        <v>45</v>
      </c>
      <c r="C17" s="31" t="s">
        <v>46</v>
      </c>
      <c r="D17" s="15" t="s">
        <v>23</v>
      </c>
      <c r="E17" s="32" t="s">
        <v>37</v>
      </c>
      <c r="F17" s="33"/>
      <c r="G17" s="34"/>
      <c r="H17" s="35"/>
      <c r="I17" s="34">
        <f t="shared" si="0"/>
        <v>0</v>
      </c>
      <c r="J17" s="41"/>
      <c r="K17" s="33"/>
      <c r="L17" s="34"/>
      <c r="M17" s="37">
        <f t="shared" si="1"/>
        <v>0</v>
      </c>
      <c r="N17" s="37">
        <f t="shared" si="4"/>
        <v>0</v>
      </c>
      <c r="O17" s="38"/>
      <c r="P17" s="37">
        <f t="shared" si="3"/>
        <v>0</v>
      </c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</row>
    <row r="18" spans="1:129" s="36" customFormat="1" ht="13.5" customHeight="1">
      <c r="A18" s="30"/>
      <c r="B18" s="31"/>
      <c r="C18" s="31"/>
      <c r="D18" s="15"/>
      <c r="E18" s="32"/>
      <c r="F18" s="33"/>
      <c r="G18" s="34"/>
      <c r="H18" s="35"/>
      <c r="I18" s="34"/>
      <c r="J18" s="41"/>
      <c r="K18" s="33"/>
      <c r="L18" s="34"/>
      <c r="M18" s="37"/>
      <c r="N18" s="37"/>
      <c r="O18" s="38"/>
      <c r="P18" s="37"/>
      <c r="Q18" s="39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</row>
    <row r="19" spans="1:129" s="36" customFormat="1" ht="13.5" customHeight="1">
      <c r="A19" s="30"/>
      <c r="B19" s="31"/>
      <c r="C19" s="31"/>
      <c r="D19" s="15"/>
      <c r="E19" s="32"/>
      <c r="F19" s="33"/>
      <c r="G19" s="34"/>
      <c r="H19" s="35"/>
      <c r="I19" s="34"/>
      <c r="J19" s="41"/>
      <c r="K19" s="33"/>
      <c r="L19" s="34"/>
      <c r="M19" s="37"/>
      <c r="N19" s="37"/>
      <c r="O19" s="38"/>
      <c r="P19" s="37"/>
      <c r="Q19" s="39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</row>
    <row r="20" spans="1:129" s="36" customFormat="1" ht="13.5" customHeight="1">
      <c r="A20" s="30" t="s">
        <v>59</v>
      </c>
      <c r="B20" s="31" t="s">
        <v>60</v>
      </c>
      <c r="C20" s="31" t="s">
        <v>55</v>
      </c>
      <c r="D20" s="15" t="s">
        <v>18</v>
      </c>
      <c r="E20" s="32" t="s">
        <v>37</v>
      </c>
      <c r="F20" s="33"/>
      <c r="G20" s="34"/>
      <c r="H20" s="35"/>
      <c r="I20" s="34">
        <f t="shared" si="0"/>
        <v>0</v>
      </c>
      <c r="J20" s="41"/>
      <c r="K20" s="33"/>
      <c r="L20" s="34"/>
      <c r="M20" s="37">
        <f t="shared" si="1"/>
        <v>0</v>
      </c>
      <c r="N20" s="37">
        <f t="shared" si="4"/>
        <v>0</v>
      </c>
      <c r="O20" s="38"/>
      <c r="P20" s="37">
        <f t="shared" si="3"/>
        <v>0</v>
      </c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</row>
    <row r="21" spans="1:129" s="36" customFormat="1" ht="13.5" customHeight="1">
      <c r="A21" s="30" t="s">
        <v>60</v>
      </c>
      <c r="B21" s="31" t="s">
        <v>61</v>
      </c>
      <c r="C21" s="31" t="s">
        <v>55</v>
      </c>
      <c r="D21" s="15" t="s">
        <v>18</v>
      </c>
      <c r="E21" s="32" t="s">
        <v>37</v>
      </c>
      <c r="F21" s="33"/>
      <c r="G21" s="34"/>
      <c r="H21" s="35"/>
      <c r="I21" s="34">
        <f t="shared" si="0"/>
        <v>0</v>
      </c>
      <c r="J21" s="41"/>
      <c r="K21" s="33"/>
      <c r="L21" s="34"/>
      <c r="M21" s="37">
        <f t="shared" si="1"/>
        <v>0</v>
      </c>
      <c r="N21" s="37">
        <f t="shared" si="4"/>
        <v>0</v>
      </c>
      <c r="O21" s="38"/>
      <c r="P21" s="37">
        <f t="shared" si="3"/>
        <v>0</v>
      </c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</row>
    <row r="22" spans="1:129" s="36" customFormat="1" ht="13.5" customHeight="1">
      <c r="A22" s="30" t="s">
        <v>34</v>
      </c>
      <c r="B22" s="31" t="s">
        <v>29</v>
      </c>
      <c r="C22" s="31" t="s">
        <v>32</v>
      </c>
      <c r="D22" s="15" t="s">
        <v>23</v>
      </c>
      <c r="E22" s="32" t="s">
        <v>37</v>
      </c>
      <c r="F22" s="33"/>
      <c r="G22" s="34"/>
      <c r="H22" s="35"/>
      <c r="I22" s="34">
        <f>SUM(G22,H22)</f>
        <v>0</v>
      </c>
      <c r="J22" s="41"/>
      <c r="K22" s="33"/>
      <c r="L22" s="34"/>
      <c r="M22" s="37">
        <f>L22*1.5</f>
        <v>0</v>
      </c>
      <c r="N22" s="37">
        <f>J22+K22+M22</f>
        <v>0</v>
      </c>
      <c r="O22" s="38"/>
      <c r="P22" s="37">
        <f>SUM(F22,I22,J22,K22,M22)</f>
        <v>0</v>
      </c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</row>
    <row r="23" spans="1:129" s="36" customFormat="1" ht="13.5" customHeight="1">
      <c r="A23" s="30" t="s">
        <v>33</v>
      </c>
      <c r="B23" s="31" t="s">
        <v>24</v>
      </c>
      <c r="C23" s="31" t="s">
        <v>32</v>
      </c>
      <c r="D23" s="15" t="s">
        <v>23</v>
      </c>
      <c r="E23" s="32" t="s">
        <v>37</v>
      </c>
      <c r="F23" s="33"/>
      <c r="G23" s="34"/>
      <c r="H23" s="35"/>
      <c r="I23" s="34">
        <f>SUM(G23,H23)</f>
        <v>0</v>
      </c>
      <c r="J23" s="41"/>
      <c r="K23" s="33"/>
      <c r="L23" s="34"/>
      <c r="M23" s="37">
        <f>L23*1.5</f>
        <v>0</v>
      </c>
      <c r="N23" s="37">
        <f>J23+K23+M23</f>
        <v>0</v>
      </c>
      <c r="O23" s="38"/>
      <c r="P23" s="37">
        <f>SUM(F23,I23,J23,K23,M23)</f>
        <v>0</v>
      </c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</row>
    <row r="24" spans="1:129" s="36" customFormat="1" ht="13.5" customHeight="1">
      <c r="A24" s="30" t="s">
        <v>35</v>
      </c>
      <c r="B24" s="31" t="s">
        <v>36</v>
      </c>
      <c r="C24" s="31" t="s">
        <v>64</v>
      </c>
      <c r="D24" s="15" t="s">
        <v>23</v>
      </c>
      <c r="E24" s="32" t="s">
        <v>37</v>
      </c>
      <c r="F24" s="33"/>
      <c r="G24" s="34"/>
      <c r="H24" s="35"/>
      <c r="I24" s="34">
        <f>SUM(G24,H24)</f>
        <v>0</v>
      </c>
      <c r="J24" s="41"/>
      <c r="K24" s="33"/>
      <c r="L24" s="34"/>
      <c r="M24" s="37">
        <f>L24*1.5</f>
        <v>0</v>
      </c>
      <c r="N24" s="37">
        <f>J24+K24+M24</f>
        <v>0</v>
      </c>
      <c r="O24" s="38"/>
      <c r="P24" s="37">
        <f>SUM(F24,I24,J24,K24,M24)</f>
        <v>0</v>
      </c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36" customFormat="1" ht="13.5" customHeight="1">
      <c r="A25" s="30" t="s">
        <v>62</v>
      </c>
      <c r="B25" s="31" t="s">
        <v>63</v>
      </c>
      <c r="C25" s="31" t="s">
        <v>32</v>
      </c>
      <c r="D25" s="15" t="s">
        <v>23</v>
      </c>
      <c r="E25" s="32" t="s">
        <v>37</v>
      </c>
      <c r="F25" s="33"/>
      <c r="G25" s="34"/>
      <c r="H25" s="35"/>
      <c r="I25" s="34">
        <f t="shared" si="0"/>
        <v>0</v>
      </c>
      <c r="J25" s="41"/>
      <c r="K25" s="33"/>
      <c r="L25" s="34"/>
      <c r="M25" s="37">
        <f t="shared" si="1"/>
        <v>0</v>
      </c>
      <c r="N25" s="37">
        <f t="shared" si="4"/>
        <v>0</v>
      </c>
      <c r="O25" s="38"/>
      <c r="P25" s="37">
        <f t="shared" si="3"/>
        <v>0</v>
      </c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</row>
    <row r="26" spans="1:129" s="36" customFormat="1" ht="13.5" customHeight="1">
      <c r="A26" s="30" t="s">
        <v>65</v>
      </c>
      <c r="B26" s="31" t="s">
        <v>66</v>
      </c>
      <c r="C26" s="31" t="s">
        <v>32</v>
      </c>
      <c r="D26" s="15" t="s">
        <v>23</v>
      </c>
      <c r="E26" s="32" t="s">
        <v>37</v>
      </c>
      <c r="F26" s="33"/>
      <c r="G26" s="34"/>
      <c r="H26" s="35"/>
      <c r="I26" s="34">
        <f t="shared" si="0"/>
        <v>0</v>
      </c>
      <c r="J26" s="41"/>
      <c r="K26" s="33"/>
      <c r="L26" s="34"/>
      <c r="M26" s="37">
        <f t="shared" si="1"/>
        <v>0</v>
      </c>
      <c r="N26" s="37">
        <f t="shared" si="4"/>
        <v>0</v>
      </c>
      <c r="O26" s="38"/>
      <c r="P26" s="37">
        <f t="shared" si="3"/>
        <v>0</v>
      </c>
      <c r="Q26" s="39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</row>
    <row r="27" spans="1:129" s="36" customFormat="1" ht="13.5" customHeight="1">
      <c r="A27" s="30" t="s">
        <v>43</v>
      </c>
      <c r="B27" s="31" t="s">
        <v>67</v>
      </c>
      <c r="C27" s="31" t="s">
        <v>22</v>
      </c>
      <c r="D27" s="15" t="s">
        <v>23</v>
      </c>
      <c r="E27" s="32" t="s">
        <v>37</v>
      </c>
      <c r="F27" s="33"/>
      <c r="G27" s="34"/>
      <c r="H27" s="35"/>
      <c r="I27" s="34">
        <f t="shared" si="0"/>
        <v>0</v>
      </c>
      <c r="J27" s="41"/>
      <c r="K27" s="33"/>
      <c r="L27" s="34"/>
      <c r="M27" s="37">
        <f t="shared" si="1"/>
        <v>0</v>
      </c>
      <c r="N27" s="37">
        <f t="shared" si="4"/>
        <v>0</v>
      </c>
      <c r="O27" s="38"/>
      <c r="P27" s="37">
        <f t="shared" si="3"/>
        <v>0</v>
      </c>
      <c r="Q27" s="39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</row>
    <row r="28" spans="1:129" s="36" customFormat="1" ht="13.5" customHeight="1">
      <c r="A28" s="30" t="s">
        <v>68</v>
      </c>
      <c r="B28" s="31" t="s">
        <v>29</v>
      </c>
      <c r="C28" s="31" t="s">
        <v>32</v>
      </c>
      <c r="D28" s="15" t="s">
        <v>23</v>
      </c>
      <c r="E28" s="32" t="s">
        <v>37</v>
      </c>
      <c r="F28" s="33"/>
      <c r="G28" s="34"/>
      <c r="H28" s="35"/>
      <c r="I28" s="34">
        <f t="shared" si="0"/>
        <v>0</v>
      </c>
      <c r="J28" s="41"/>
      <c r="K28" s="33"/>
      <c r="L28" s="34"/>
      <c r="M28" s="37">
        <f t="shared" si="1"/>
        <v>0</v>
      </c>
      <c r="N28" s="37">
        <f t="shared" si="4"/>
        <v>0</v>
      </c>
      <c r="O28" s="38"/>
      <c r="P28" s="37">
        <f t="shared" si="3"/>
        <v>0</v>
      </c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</row>
    <row r="29" spans="1:129" s="36" customFormat="1" ht="13.5" customHeight="1">
      <c r="A29" s="30" t="s">
        <v>69</v>
      </c>
      <c r="B29" s="31" t="s">
        <v>70</v>
      </c>
      <c r="C29" s="31" t="s">
        <v>32</v>
      </c>
      <c r="D29" s="15" t="s">
        <v>23</v>
      </c>
      <c r="E29" s="32" t="s">
        <v>37</v>
      </c>
      <c r="F29" s="33"/>
      <c r="G29" s="34"/>
      <c r="H29" s="35"/>
      <c r="I29" s="34">
        <f t="shared" si="0"/>
        <v>0</v>
      </c>
      <c r="J29" s="41"/>
      <c r="K29" s="33"/>
      <c r="L29" s="34"/>
      <c r="M29" s="37">
        <f t="shared" si="1"/>
        <v>0</v>
      </c>
      <c r="N29" s="37">
        <f t="shared" si="4"/>
        <v>0</v>
      </c>
      <c r="O29" s="38"/>
      <c r="P29" s="37">
        <f t="shared" si="3"/>
        <v>0</v>
      </c>
      <c r="Q29" s="39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</row>
    <row r="30" spans="1:129" s="36" customFormat="1" ht="13.5" customHeight="1">
      <c r="A30" s="30"/>
      <c r="B30" s="31"/>
      <c r="C30" s="31"/>
      <c r="D30" s="15"/>
      <c r="E30" s="32"/>
      <c r="F30" s="33"/>
      <c r="G30" s="34"/>
      <c r="H30" s="35"/>
      <c r="I30" s="34">
        <f t="shared" si="0"/>
        <v>0</v>
      </c>
      <c r="J30" s="41"/>
      <c r="K30" s="33"/>
      <c r="L30" s="34"/>
      <c r="M30" s="37">
        <f t="shared" si="1"/>
        <v>0</v>
      </c>
      <c r="N30" s="37">
        <f t="shared" si="4"/>
        <v>0</v>
      </c>
      <c r="O30" s="38"/>
      <c r="P30" s="37">
        <f t="shared" si="3"/>
        <v>0</v>
      </c>
      <c r="Q30" s="39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</row>
    <row r="31" spans="1:129" s="36" customFormat="1" ht="13.5" customHeight="1">
      <c r="A31" s="30"/>
      <c r="B31" s="31"/>
      <c r="C31" s="31"/>
      <c r="D31" s="15"/>
      <c r="E31" s="32"/>
      <c r="F31" s="33"/>
      <c r="G31" s="34"/>
      <c r="H31" s="35"/>
      <c r="I31" s="34">
        <f t="shared" si="0"/>
        <v>0</v>
      </c>
      <c r="J31" s="41"/>
      <c r="K31" s="33"/>
      <c r="L31" s="34"/>
      <c r="M31" s="37">
        <f t="shared" si="1"/>
        <v>0</v>
      </c>
      <c r="N31" s="37">
        <f t="shared" si="4"/>
        <v>0</v>
      </c>
      <c r="O31" s="38"/>
      <c r="P31" s="37">
        <f t="shared" si="3"/>
        <v>0</v>
      </c>
      <c r="Q31" s="39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</row>
    <row r="32" spans="1:129" s="36" customFormat="1" ht="13.5" customHeight="1">
      <c r="A32" s="30"/>
      <c r="B32" s="31"/>
      <c r="C32" s="31"/>
      <c r="D32" s="15"/>
      <c r="E32" s="32"/>
      <c r="F32" s="33"/>
      <c r="G32" s="34"/>
      <c r="H32" s="35"/>
      <c r="I32" s="34">
        <f t="shared" si="0"/>
        <v>0</v>
      </c>
      <c r="J32" s="41"/>
      <c r="K32" s="33"/>
      <c r="L32" s="34"/>
      <c r="M32" s="37">
        <f t="shared" si="1"/>
        <v>0</v>
      </c>
      <c r="N32" s="37">
        <f t="shared" si="4"/>
        <v>0</v>
      </c>
      <c r="O32" s="38"/>
      <c r="P32" s="37">
        <f t="shared" si="3"/>
        <v>0</v>
      </c>
      <c r="Q32" s="39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</row>
  </sheetData>
  <sheetProtection/>
  <mergeCells count="5">
    <mergeCell ref="A1:K1"/>
    <mergeCell ref="G3:I3"/>
    <mergeCell ref="L3:M3"/>
    <mergeCell ref="N3:O3"/>
    <mergeCell ref="P3:Q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2009-04-19T14:30:57Z</cp:lastPrinted>
  <dcterms:created xsi:type="dcterms:W3CDTF">2000-04-20T06:06:45Z</dcterms:created>
  <dcterms:modified xsi:type="dcterms:W3CDTF">2009-04-19T14:31:30Z</dcterms:modified>
  <cp:category/>
  <cp:version/>
  <cp:contentType/>
  <cp:contentStatus/>
</cp:coreProperties>
</file>