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84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'Tabelle1'!$A$1:$S$36</definedName>
  </definedNames>
  <calcPr fullCalcOnLoad="1"/>
</workbook>
</file>

<file path=xl/sharedStrings.xml><?xml version="1.0" encoding="utf-8"?>
<sst xmlns="http://schemas.openxmlformats.org/spreadsheetml/2006/main" count="168" uniqueCount="69">
  <si>
    <t>Name</t>
  </si>
  <si>
    <t>Verein</t>
  </si>
  <si>
    <t>JG</t>
  </si>
  <si>
    <t>D1</t>
  </si>
  <si>
    <t>D2</t>
  </si>
  <si>
    <t>W1</t>
  </si>
  <si>
    <t>W2</t>
  </si>
  <si>
    <t>Gesamt</t>
  </si>
  <si>
    <t>Kl</t>
  </si>
  <si>
    <t>D3</t>
  </si>
  <si>
    <t>D4</t>
  </si>
  <si>
    <t>D5</t>
  </si>
  <si>
    <t>Weite</t>
  </si>
  <si>
    <t>D6</t>
  </si>
  <si>
    <t>5-Kampf</t>
  </si>
  <si>
    <t>D7</t>
  </si>
  <si>
    <t>7-Kampf</t>
  </si>
  <si>
    <t>VdSA K-husen</t>
  </si>
  <si>
    <t>Heinz Maire-Hensge</t>
  </si>
  <si>
    <t>D8</t>
  </si>
  <si>
    <t>D9</t>
  </si>
  <si>
    <t>9-Kampf</t>
  </si>
  <si>
    <t>Jonas Töllner</t>
  </si>
  <si>
    <t>LM</t>
  </si>
  <si>
    <t>Jan Neumann</t>
  </si>
  <si>
    <t>Berlin</t>
  </si>
  <si>
    <t>Esther Maire</t>
  </si>
  <si>
    <t>LD</t>
  </si>
  <si>
    <t>Nicole Jahn</t>
  </si>
  <si>
    <t>Volker Musial</t>
  </si>
  <si>
    <t>S</t>
  </si>
  <si>
    <t>Wolfgang Schmitt</t>
  </si>
  <si>
    <t>Bremerhaven</t>
  </si>
  <si>
    <t>Marvin Horst Maire</t>
  </si>
  <si>
    <t>DJM</t>
  </si>
  <si>
    <t>Timo Lechelt</t>
  </si>
  <si>
    <t>Geamt</t>
  </si>
  <si>
    <t>Florian Stephan</t>
  </si>
  <si>
    <t>Niklas Weber</t>
  </si>
  <si>
    <t>Casten Musial</t>
  </si>
  <si>
    <t>Jürgen Töllner</t>
  </si>
  <si>
    <t>Klaus Rieckmann</t>
  </si>
  <si>
    <t>Hammburg</t>
  </si>
  <si>
    <t>Dennis Moschkau</t>
  </si>
  <si>
    <t>Sven Brosius</t>
  </si>
  <si>
    <t>Lukas Martin</t>
  </si>
  <si>
    <t>Gunnar Koopmann</t>
  </si>
  <si>
    <t>JMB</t>
  </si>
  <si>
    <t>Julian Moschkau</t>
  </si>
  <si>
    <t>Kevin Wunsch</t>
  </si>
  <si>
    <t>Anna Wunsch</t>
  </si>
  <si>
    <t>Jannik Josten</t>
  </si>
  <si>
    <t>Dorian Bein</t>
  </si>
  <si>
    <t>Jessica Blauert</t>
  </si>
  <si>
    <t>Isabelle Schmucker</t>
  </si>
  <si>
    <t>Maren Jäger</t>
  </si>
  <si>
    <t>CJM</t>
  </si>
  <si>
    <t>Fi</t>
  </si>
  <si>
    <t>Erster Durchgang</t>
  </si>
  <si>
    <t>Zweiter Durchgang</t>
  </si>
  <si>
    <t>Beste Ergebnisse</t>
  </si>
  <si>
    <t>Saskia Stange</t>
  </si>
  <si>
    <t>DJW</t>
  </si>
  <si>
    <t>JMC</t>
  </si>
  <si>
    <t>CJW</t>
  </si>
  <si>
    <t>SAV Trittau</t>
  </si>
  <si>
    <t>ASV Rünthe</t>
  </si>
  <si>
    <t>SAV Schwabstedt</t>
  </si>
  <si>
    <t>vereinslos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</si>
</sst>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2" fontId="0" fillId="0" borderId="19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164" fontId="0" fillId="0" borderId="20" xfId="0" applyNumberForma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Layout" zoomScale="85" zoomScaleNormal="85" zoomScalePageLayoutView="85" workbookViewId="0" topLeftCell="A1">
      <selection activeCell="W35" sqref="W35"/>
    </sheetView>
  </sheetViews>
  <sheetFormatPr defaultColWidth="11.421875" defaultRowHeight="15"/>
  <cols>
    <col min="1" max="1" width="17.8515625" style="0" customWidth="1"/>
    <col min="2" max="2" width="16.28125" style="0" customWidth="1"/>
    <col min="3" max="3" width="4.7109375" style="0" customWidth="1"/>
    <col min="4" max="4" width="4.140625" style="0" hidden="1" customWidth="1"/>
    <col min="5" max="5" width="3.57421875" style="0" customWidth="1"/>
    <col min="6" max="6" width="6.140625" style="0" customWidth="1"/>
    <col min="7" max="7" width="5.7109375" style="0" customWidth="1"/>
    <col min="8" max="8" width="8.140625" style="0" bestFit="1" customWidth="1"/>
    <col min="9" max="9" width="3.57421875" style="0" customWidth="1"/>
    <col min="10" max="10" width="3.8515625" style="0" customWidth="1"/>
    <col min="11" max="11" width="6.421875" style="0" customWidth="1"/>
    <col min="12" max="12" width="7.8515625" style="0" customWidth="1"/>
    <col min="13" max="13" width="7.7109375" style="0" customWidth="1"/>
    <col min="14" max="14" width="6.140625" style="0" customWidth="1"/>
    <col min="15" max="15" width="6.421875" style="0" bestFit="1" customWidth="1"/>
    <col min="16" max="16" width="7.421875" style="0" customWidth="1"/>
    <col min="17" max="17" width="6.8515625" style="0" customWidth="1"/>
    <col min="18" max="18" width="10.140625" style="0" customWidth="1"/>
    <col min="19" max="19" width="9.28125" style="0" bestFit="1" customWidth="1"/>
    <col min="20" max="20" width="4.00390625" style="0" bestFit="1" customWidth="1"/>
    <col min="21" max="21" width="6.7109375" style="0" bestFit="1" customWidth="1"/>
    <col min="22" max="22" width="7.7109375" style="0" bestFit="1" customWidth="1"/>
    <col min="23" max="23" width="8.57421875" style="0" bestFit="1" customWidth="1"/>
  </cols>
  <sheetData>
    <row r="1" spans="1:23" ht="15.75" thickBot="1">
      <c r="A1" s="46" t="s">
        <v>0</v>
      </c>
      <c r="B1" s="46" t="s">
        <v>1</v>
      </c>
      <c r="C1" s="46" t="s">
        <v>8</v>
      </c>
      <c r="D1" s="42" t="s">
        <v>2</v>
      </c>
      <c r="E1" s="44" t="s">
        <v>3</v>
      </c>
      <c r="F1" s="41" t="s">
        <v>4</v>
      </c>
      <c r="G1" s="46"/>
      <c r="H1" s="42"/>
      <c r="I1" s="44" t="s">
        <v>9</v>
      </c>
      <c r="J1" s="44" t="s">
        <v>10</v>
      </c>
      <c r="K1" s="41" t="s">
        <v>11</v>
      </c>
      <c r="L1" s="42"/>
      <c r="M1" s="43" t="s">
        <v>14</v>
      </c>
      <c r="N1" s="45" t="s">
        <v>13</v>
      </c>
      <c r="O1" s="46"/>
      <c r="P1" s="47"/>
      <c r="Q1" s="41" t="s">
        <v>15</v>
      </c>
      <c r="R1" s="42"/>
      <c r="S1" s="43" t="s">
        <v>16</v>
      </c>
      <c r="T1" s="44" t="s">
        <v>19</v>
      </c>
      <c r="U1" s="41" t="s">
        <v>20</v>
      </c>
      <c r="V1" s="42"/>
      <c r="W1" s="43" t="s">
        <v>21</v>
      </c>
    </row>
    <row r="2" spans="1:23" ht="15.75" thickBot="1">
      <c r="A2" s="46"/>
      <c r="B2" s="46"/>
      <c r="C2" s="46"/>
      <c r="D2" s="42"/>
      <c r="E2" s="44"/>
      <c r="F2" s="5" t="s">
        <v>5</v>
      </c>
      <c r="G2" s="1" t="s">
        <v>6</v>
      </c>
      <c r="H2" s="9" t="s">
        <v>7</v>
      </c>
      <c r="I2" s="44"/>
      <c r="J2" s="44"/>
      <c r="K2" s="6" t="s">
        <v>12</v>
      </c>
      <c r="L2" s="4" t="s">
        <v>7</v>
      </c>
      <c r="M2" s="43"/>
      <c r="N2" s="7" t="s">
        <v>5</v>
      </c>
      <c r="O2" s="2" t="s">
        <v>6</v>
      </c>
      <c r="P2" s="8" t="s">
        <v>7</v>
      </c>
      <c r="Q2" s="6" t="s">
        <v>12</v>
      </c>
      <c r="R2" s="4" t="s">
        <v>7</v>
      </c>
      <c r="S2" s="43"/>
      <c r="T2" s="44"/>
      <c r="U2" s="6" t="s">
        <v>12</v>
      </c>
      <c r="V2" s="4" t="s">
        <v>7</v>
      </c>
      <c r="W2" s="43"/>
    </row>
    <row r="3" spans="1:23" ht="15.75" thickBot="1">
      <c r="A3" s="3" t="s">
        <v>18</v>
      </c>
      <c r="B3" s="3" t="s">
        <v>17</v>
      </c>
      <c r="C3" s="1" t="s">
        <v>23</v>
      </c>
      <c r="D3" s="9"/>
      <c r="E3" s="33">
        <v>90</v>
      </c>
      <c r="F3" s="34">
        <v>60.67</v>
      </c>
      <c r="G3" s="35">
        <v>62.5</v>
      </c>
      <c r="H3" s="10">
        <f>F3+G3</f>
        <v>123.17</v>
      </c>
      <c r="I3" s="33">
        <v>94</v>
      </c>
      <c r="J3" s="33">
        <v>100</v>
      </c>
      <c r="K3" s="33">
        <v>71.88</v>
      </c>
      <c r="L3" s="10">
        <f aca="true" t="shared" si="0" ref="L3:L8">K3*1.5</f>
        <v>107.82</v>
      </c>
      <c r="M3" s="11">
        <f>E3+H3+I3+J3+L3</f>
        <v>514.99</v>
      </c>
      <c r="N3" s="36">
        <v>72.6</v>
      </c>
      <c r="O3" s="35">
        <v>77.55</v>
      </c>
      <c r="P3" s="12">
        <f>N3+O3</f>
        <v>150.14999999999998</v>
      </c>
      <c r="Q3" s="34">
        <v>112.06</v>
      </c>
      <c r="R3" s="10">
        <f>Q3*1.5</f>
        <v>168.09</v>
      </c>
      <c r="S3" s="11">
        <f>M3+P3+R3</f>
        <v>833.23</v>
      </c>
      <c r="T3" s="33"/>
      <c r="U3" s="34"/>
      <c r="V3" s="10"/>
      <c r="W3" s="11"/>
    </row>
    <row r="4" spans="1:23" ht="15.75" thickBot="1">
      <c r="A4" s="3" t="s">
        <v>39</v>
      </c>
      <c r="B4" s="3" t="s">
        <v>25</v>
      </c>
      <c r="C4" s="1" t="s">
        <v>23</v>
      </c>
      <c r="D4" s="9"/>
      <c r="E4" s="33">
        <v>95</v>
      </c>
      <c r="F4" s="34">
        <v>54.42</v>
      </c>
      <c r="G4" s="35">
        <v>56.45</v>
      </c>
      <c r="H4" s="10">
        <f>F4+G4</f>
        <v>110.87</v>
      </c>
      <c r="I4" s="33">
        <v>96</v>
      </c>
      <c r="J4" s="33">
        <v>100</v>
      </c>
      <c r="K4" s="33">
        <v>72.49</v>
      </c>
      <c r="L4" s="10">
        <f t="shared" si="0"/>
        <v>108.73499999999999</v>
      </c>
      <c r="M4" s="11">
        <f>E4+H4+I4+J4+L4</f>
        <v>510.605</v>
      </c>
      <c r="N4" s="36">
        <v>66.11</v>
      </c>
      <c r="O4" s="35">
        <v>66.75</v>
      </c>
      <c r="P4" s="12">
        <f>N4+O4</f>
        <v>132.86</v>
      </c>
      <c r="Q4" s="34">
        <v>108.27</v>
      </c>
      <c r="R4" s="10">
        <f>Q4*1.5</f>
        <v>162.405</v>
      </c>
      <c r="S4" s="11">
        <f>M4+P4+R4</f>
        <v>805.87</v>
      </c>
      <c r="T4" s="33"/>
      <c r="U4" s="34"/>
      <c r="V4" s="10"/>
      <c r="W4" s="11"/>
    </row>
    <row r="5" spans="1:23" ht="15.75" thickBot="1">
      <c r="A5" s="3" t="s">
        <v>22</v>
      </c>
      <c r="B5" s="3" t="s">
        <v>67</v>
      </c>
      <c r="C5" s="1" t="s">
        <v>23</v>
      </c>
      <c r="D5" s="9"/>
      <c r="E5" s="33">
        <v>70</v>
      </c>
      <c r="F5" s="34">
        <v>53.15</v>
      </c>
      <c r="G5" s="35">
        <v>54.3</v>
      </c>
      <c r="H5" s="10">
        <f>F5+G5</f>
        <v>107.44999999999999</v>
      </c>
      <c r="I5" s="33">
        <v>92</v>
      </c>
      <c r="J5" s="33">
        <v>95</v>
      </c>
      <c r="K5" s="33">
        <v>0</v>
      </c>
      <c r="L5" s="10">
        <f t="shared" si="0"/>
        <v>0</v>
      </c>
      <c r="M5" s="11">
        <f>E5+H5+I5+J5+L5</f>
        <v>364.45</v>
      </c>
      <c r="N5" s="36">
        <v>66.92</v>
      </c>
      <c r="O5" s="35">
        <v>67.2</v>
      </c>
      <c r="P5" s="12">
        <f>N5+O5</f>
        <v>134.12</v>
      </c>
      <c r="Q5" s="34">
        <v>112.83</v>
      </c>
      <c r="R5" s="10">
        <f>Q5*1.5</f>
        <v>169.245</v>
      </c>
      <c r="S5" s="11">
        <f>M5+P5+R5</f>
        <v>667.815</v>
      </c>
      <c r="T5" s="33"/>
      <c r="U5" s="34"/>
      <c r="V5" s="10"/>
      <c r="W5" s="11"/>
    </row>
    <row r="6" spans="1:23" ht="15.75" thickBot="1">
      <c r="A6" s="3" t="s">
        <v>24</v>
      </c>
      <c r="B6" s="3" t="s">
        <v>17</v>
      </c>
      <c r="C6" s="1" t="s">
        <v>23</v>
      </c>
      <c r="D6" s="9"/>
      <c r="E6" s="33">
        <v>75</v>
      </c>
      <c r="F6" s="34">
        <v>55.6</v>
      </c>
      <c r="G6" s="35">
        <v>60.05</v>
      </c>
      <c r="H6" s="10">
        <f>F6+G6</f>
        <v>115.65</v>
      </c>
      <c r="I6" s="33">
        <v>86</v>
      </c>
      <c r="J6" s="33">
        <v>85</v>
      </c>
      <c r="K6" s="33">
        <v>69.88</v>
      </c>
      <c r="L6" s="10">
        <f t="shared" si="0"/>
        <v>104.82</v>
      </c>
      <c r="M6" s="11">
        <f>E6+H6+I6+J6+L6</f>
        <v>466.46999999999997</v>
      </c>
      <c r="N6" s="36">
        <v>70.95</v>
      </c>
      <c r="O6" s="35">
        <v>72.9</v>
      </c>
      <c r="P6" s="12">
        <f>N6+O6</f>
        <v>143.85000000000002</v>
      </c>
      <c r="Q6" s="34">
        <v>117.74</v>
      </c>
      <c r="R6" s="10">
        <f>Q6*1.5</f>
        <v>176.60999999999999</v>
      </c>
      <c r="S6" s="11">
        <f>M6+P6+R6</f>
        <v>786.93</v>
      </c>
      <c r="T6" s="33"/>
      <c r="U6" s="34"/>
      <c r="V6" s="10"/>
      <c r="W6" s="11"/>
    </row>
    <row r="7" spans="1:23" ht="15.75" thickBot="1">
      <c r="A7" s="3" t="s">
        <v>46</v>
      </c>
      <c r="B7" s="3" t="s">
        <v>17</v>
      </c>
      <c r="C7" s="1" t="s">
        <v>23</v>
      </c>
      <c r="D7" s="9"/>
      <c r="E7" s="33">
        <v>80</v>
      </c>
      <c r="F7" s="34">
        <v>53.25</v>
      </c>
      <c r="G7" s="35">
        <v>55.19</v>
      </c>
      <c r="H7" s="10">
        <f>F7+G7</f>
        <v>108.44</v>
      </c>
      <c r="I7" s="33">
        <v>84</v>
      </c>
      <c r="J7" s="33">
        <v>80</v>
      </c>
      <c r="K7" s="33">
        <v>68.43</v>
      </c>
      <c r="L7" s="10">
        <f t="shared" si="0"/>
        <v>102.64500000000001</v>
      </c>
      <c r="M7" s="11">
        <f>E7+H7+I7+J7+L7</f>
        <v>455.08500000000004</v>
      </c>
      <c r="N7" s="36">
        <v>63.6</v>
      </c>
      <c r="O7" s="35">
        <v>65.97</v>
      </c>
      <c r="P7" s="12">
        <f>N7+O7</f>
        <v>129.57</v>
      </c>
      <c r="Q7" s="34">
        <v>109.47</v>
      </c>
      <c r="R7" s="10">
        <f>Q7*1.5</f>
        <v>164.20499999999998</v>
      </c>
      <c r="S7" s="11">
        <f>M7+P7+R7</f>
        <v>748.8599999999999</v>
      </c>
      <c r="T7" s="33"/>
      <c r="U7" s="34"/>
      <c r="V7" s="10"/>
      <c r="W7" s="11"/>
    </row>
    <row r="8" spans="1:23" ht="15.75" thickBot="1">
      <c r="A8" s="3" t="s">
        <v>37</v>
      </c>
      <c r="B8" s="3" t="s">
        <v>66</v>
      </c>
      <c r="C8" s="1" t="s">
        <v>23</v>
      </c>
      <c r="D8" s="9"/>
      <c r="E8" s="33">
        <v>55</v>
      </c>
      <c r="F8" s="34">
        <v>39.55</v>
      </c>
      <c r="G8" s="35">
        <v>40</v>
      </c>
      <c r="H8" s="10">
        <f aca="true" t="shared" si="1" ref="H8:H16">F8+G8</f>
        <v>79.55</v>
      </c>
      <c r="I8" s="33">
        <v>88</v>
      </c>
      <c r="J8" s="33">
        <v>60</v>
      </c>
      <c r="K8" s="33">
        <v>54.24</v>
      </c>
      <c r="L8" s="10">
        <f t="shared" si="0"/>
        <v>81.36</v>
      </c>
      <c r="M8" s="11">
        <f aca="true" t="shared" si="2" ref="M8:M16">E8+H8+I8+J8+L8</f>
        <v>363.91</v>
      </c>
      <c r="N8" s="36">
        <v>45.25</v>
      </c>
      <c r="O8" s="35">
        <v>47.7</v>
      </c>
      <c r="P8" s="12">
        <f aca="true" t="shared" si="3" ref="P8:P16">N8+O8</f>
        <v>92.95</v>
      </c>
      <c r="Q8" s="34">
        <v>79.32</v>
      </c>
      <c r="R8" s="10">
        <f aca="true" t="shared" si="4" ref="R8:R16">Q8*1.5</f>
        <v>118.97999999999999</v>
      </c>
      <c r="S8" s="11">
        <f aca="true" t="shared" si="5" ref="S8:S16">M8+P8+R8</f>
        <v>575.84</v>
      </c>
      <c r="T8" s="33"/>
      <c r="U8" s="34"/>
      <c r="V8" s="10"/>
      <c r="W8" s="11"/>
    </row>
    <row r="9" spans="1:23" ht="15.75" thickBot="1">
      <c r="A9" s="3" t="s">
        <v>38</v>
      </c>
      <c r="B9" s="3" t="s">
        <v>66</v>
      </c>
      <c r="C9" s="1" t="s">
        <v>23</v>
      </c>
      <c r="D9" s="9"/>
      <c r="E9" s="33">
        <v>60</v>
      </c>
      <c r="F9" s="34">
        <v>37.2</v>
      </c>
      <c r="G9" s="35">
        <v>39.05</v>
      </c>
      <c r="H9" s="10">
        <f t="shared" si="1"/>
        <v>76.25</v>
      </c>
      <c r="I9" s="33">
        <v>78</v>
      </c>
      <c r="J9" s="33">
        <v>90</v>
      </c>
      <c r="K9" s="33">
        <v>59.34</v>
      </c>
      <c r="L9" s="10">
        <f aca="true" t="shared" si="6" ref="L9:L16">K9*1.5</f>
        <v>89.01</v>
      </c>
      <c r="M9" s="11">
        <f t="shared" si="2"/>
        <v>393.26</v>
      </c>
      <c r="N9" s="36">
        <v>51.9</v>
      </c>
      <c r="O9" s="35">
        <v>49.5</v>
      </c>
      <c r="P9" s="12">
        <f t="shared" si="3"/>
        <v>101.4</v>
      </c>
      <c r="Q9" s="34">
        <v>0</v>
      </c>
      <c r="R9" s="10">
        <f t="shared" si="4"/>
        <v>0</v>
      </c>
      <c r="S9" s="11">
        <f t="shared" si="5"/>
        <v>494.65999999999997</v>
      </c>
      <c r="T9" s="33"/>
      <c r="U9" s="34"/>
      <c r="V9" s="10"/>
      <c r="W9" s="11"/>
    </row>
    <row r="10" spans="1:23" ht="15.75" thickBot="1">
      <c r="A10" s="3" t="s">
        <v>43</v>
      </c>
      <c r="B10" s="3" t="s">
        <v>66</v>
      </c>
      <c r="C10" s="1" t="s">
        <v>63</v>
      </c>
      <c r="D10" s="9">
        <v>95</v>
      </c>
      <c r="E10" s="33">
        <v>40</v>
      </c>
      <c r="F10" s="34">
        <v>35.54</v>
      </c>
      <c r="G10" s="35">
        <v>35.9</v>
      </c>
      <c r="H10" s="10">
        <f t="shared" si="1"/>
        <v>71.44</v>
      </c>
      <c r="I10" s="33">
        <v>80</v>
      </c>
      <c r="J10" s="33">
        <v>90</v>
      </c>
      <c r="K10" s="34">
        <v>52.32</v>
      </c>
      <c r="L10" s="10">
        <f t="shared" si="6"/>
        <v>78.48</v>
      </c>
      <c r="M10" s="11">
        <f t="shared" si="2"/>
        <v>359.92</v>
      </c>
      <c r="N10" s="36"/>
      <c r="O10" s="35"/>
      <c r="P10" s="12">
        <f t="shared" si="3"/>
        <v>0</v>
      </c>
      <c r="Q10" s="34"/>
      <c r="R10" s="10">
        <f t="shared" si="4"/>
        <v>0</v>
      </c>
      <c r="S10" s="11">
        <f t="shared" si="5"/>
        <v>359.92</v>
      </c>
      <c r="T10" s="33"/>
      <c r="U10" s="34"/>
      <c r="V10" s="10"/>
      <c r="W10" s="11"/>
    </row>
    <row r="11" spans="1:23" ht="15.75" thickBot="1">
      <c r="A11" s="3" t="s">
        <v>44</v>
      </c>
      <c r="B11" s="3" t="s">
        <v>65</v>
      </c>
      <c r="C11" s="1" t="s">
        <v>47</v>
      </c>
      <c r="D11" s="9"/>
      <c r="E11" s="33">
        <v>30</v>
      </c>
      <c r="F11" s="34">
        <v>22.9</v>
      </c>
      <c r="G11" s="35">
        <v>17.7</v>
      </c>
      <c r="H11" s="10">
        <f t="shared" si="1"/>
        <v>40.599999999999994</v>
      </c>
      <c r="I11" s="33">
        <v>25</v>
      </c>
      <c r="J11" s="33">
        <v>52</v>
      </c>
      <c r="K11" s="34">
        <v>43.68</v>
      </c>
      <c r="L11" s="10">
        <f t="shared" si="6"/>
        <v>65.52</v>
      </c>
      <c r="M11" s="11">
        <f t="shared" si="2"/>
        <v>213.12</v>
      </c>
      <c r="N11" s="36"/>
      <c r="O11" s="35"/>
      <c r="P11" s="12">
        <f t="shared" si="3"/>
        <v>0</v>
      </c>
      <c r="Q11" s="34"/>
      <c r="R11" s="10">
        <f t="shared" si="4"/>
        <v>0</v>
      </c>
      <c r="S11" s="11">
        <f t="shared" si="5"/>
        <v>213.12</v>
      </c>
      <c r="T11" s="33"/>
      <c r="U11" s="34"/>
      <c r="V11" s="10"/>
      <c r="W11" s="11"/>
    </row>
    <row r="12" spans="1:23" ht="15.75" thickBot="1">
      <c r="A12" s="3" t="s">
        <v>45</v>
      </c>
      <c r="B12" s="3" t="s">
        <v>65</v>
      </c>
      <c r="C12" s="1" t="s">
        <v>47</v>
      </c>
      <c r="D12" s="9"/>
      <c r="E12" s="33">
        <v>25</v>
      </c>
      <c r="F12" s="34">
        <v>20.2</v>
      </c>
      <c r="G12" s="35">
        <v>21.5</v>
      </c>
      <c r="H12" s="10">
        <f t="shared" si="1"/>
        <v>41.7</v>
      </c>
      <c r="I12" s="33">
        <v>25</v>
      </c>
      <c r="J12" s="33">
        <v>68</v>
      </c>
      <c r="K12" s="34">
        <v>53.97</v>
      </c>
      <c r="L12" s="10">
        <f t="shared" si="6"/>
        <v>80.955</v>
      </c>
      <c r="M12" s="11">
        <f t="shared" si="2"/>
        <v>240.65499999999997</v>
      </c>
      <c r="N12" s="36"/>
      <c r="O12" s="35"/>
      <c r="P12" s="12">
        <f t="shared" si="3"/>
        <v>0</v>
      </c>
      <c r="Q12" s="34"/>
      <c r="R12" s="10">
        <f t="shared" si="4"/>
        <v>0</v>
      </c>
      <c r="S12" s="11">
        <f t="shared" si="5"/>
        <v>240.65499999999997</v>
      </c>
      <c r="T12" s="33"/>
      <c r="U12" s="34"/>
      <c r="V12" s="10"/>
      <c r="W12" s="11"/>
    </row>
    <row r="13" spans="1:23" ht="15.75" thickBot="1">
      <c r="A13" s="3" t="s">
        <v>41</v>
      </c>
      <c r="B13" s="3" t="s">
        <v>42</v>
      </c>
      <c r="C13" s="1" t="s">
        <v>30</v>
      </c>
      <c r="D13" s="9"/>
      <c r="E13" s="33">
        <v>75</v>
      </c>
      <c r="F13" s="34">
        <v>49.24</v>
      </c>
      <c r="G13" s="35">
        <v>47.6</v>
      </c>
      <c r="H13" s="10">
        <f t="shared" si="1"/>
        <v>96.84</v>
      </c>
      <c r="I13" s="33">
        <v>86</v>
      </c>
      <c r="J13" s="33">
        <v>85</v>
      </c>
      <c r="K13" s="34">
        <v>63</v>
      </c>
      <c r="L13" s="10">
        <f t="shared" si="6"/>
        <v>94.5</v>
      </c>
      <c r="M13" s="11">
        <f t="shared" si="2"/>
        <v>437.34000000000003</v>
      </c>
      <c r="N13" s="36">
        <v>60.07</v>
      </c>
      <c r="O13" s="35">
        <v>61.57</v>
      </c>
      <c r="P13" s="12">
        <f t="shared" si="3"/>
        <v>121.64</v>
      </c>
      <c r="Q13" s="34">
        <v>93.03</v>
      </c>
      <c r="R13" s="10">
        <f t="shared" si="4"/>
        <v>139.54500000000002</v>
      </c>
      <c r="S13" s="11">
        <f t="shared" si="5"/>
        <v>698.5250000000001</v>
      </c>
      <c r="T13" s="33"/>
      <c r="U13" s="34"/>
      <c r="V13" s="10"/>
      <c r="W13" s="11"/>
    </row>
    <row r="14" spans="1:23" ht="15.75" thickBot="1">
      <c r="A14" s="3" t="s">
        <v>29</v>
      </c>
      <c r="B14" s="3" t="s">
        <v>17</v>
      </c>
      <c r="C14" s="1" t="s">
        <v>30</v>
      </c>
      <c r="D14" s="9"/>
      <c r="E14" s="33">
        <v>60</v>
      </c>
      <c r="F14" s="34">
        <v>44.17</v>
      </c>
      <c r="G14" s="35">
        <v>45.55</v>
      </c>
      <c r="H14" s="10">
        <f t="shared" si="1"/>
        <v>89.72</v>
      </c>
      <c r="I14" s="33">
        <v>92</v>
      </c>
      <c r="J14" s="33">
        <v>85</v>
      </c>
      <c r="K14" s="34">
        <v>60.97</v>
      </c>
      <c r="L14" s="10">
        <f t="shared" si="6"/>
        <v>91.455</v>
      </c>
      <c r="M14" s="11">
        <f t="shared" si="2"/>
        <v>418.175</v>
      </c>
      <c r="N14" s="36">
        <v>59.93</v>
      </c>
      <c r="O14" s="35">
        <v>56.26</v>
      </c>
      <c r="P14" s="12">
        <f t="shared" si="3"/>
        <v>116.19</v>
      </c>
      <c r="Q14" s="34">
        <v>79.83</v>
      </c>
      <c r="R14" s="10">
        <f t="shared" si="4"/>
        <v>119.745</v>
      </c>
      <c r="S14" s="11">
        <f t="shared" si="5"/>
        <v>654.11</v>
      </c>
      <c r="T14" s="33"/>
      <c r="U14" s="34"/>
      <c r="V14" s="10"/>
      <c r="W14" s="11"/>
    </row>
    <row r="15" spans="1:23" ht="15.75" thickBot="1">
      <c r="A15" s="3" t="s">
        <v>40</v>
      </c>
      <c r="B15" s="3" t="s">
        <v>67</v>
      </c>
      <c r="C15" s="1" t="s">
        <v>30</v>
      </c>
      <c r="D15" s="9"/>
      <c r="E15" s="33">
        <v>90</v>
      </c>
      <c r="F15" s="34">
        <v>49</v>
      </c>
      <c r="G15" s="35">
        <v>50.04</v>
      </c>
      <c r="H15" s="10">
        <f t="shared" si="1"/>
        <v>99.03999999999999</v>
      </c>
      <c r="I15" s="33">
        <v>92</v>
      </c>
      <c r="J15" s="33">
        <v>80</v>
      </c>
      <c r="K15" s="34">
        <v>71.16</v>
      </c>
      <c r="L15" s="10">
        <f t="shared" si="6"/>
        <v>106.74</v>
      </c>
      <c r="M15" s="11">
        <f t="shared" si="2"/>
        <v>467.78</v>
      </c>
      <c r="N15" s="36">
        <v>57.6</v>
      </c>
      <c r="O15" s="35">
        <v>59.47</v>
      </c>
      <c r="P15" s="12">
        <f t="shared" si="3"/>
        <v>117.07</v>
      </c>
      <c r="Q15" s="34">
        <v>108.6</v>
      </c>
      <c r="R15" s="10">
        <f t="shared" si="4"/>
        <v>162.89999999999998</v>
      </c>
      <c r="S15" s="11">
        <f t="shared" si="5"/>
        <v>747.7499999999999</v>
      </c>
      <c r="T15" s="33"/>
      <c r="U15" s="34"/>
      <c r="V15" s="10"/>
      <c r="W15" s="11"/>
    </row>
    <row r="16" spans="1:23" ht="15.75" thickBot="1">
      <c r="A16" s="3" t="s">
        <v>31</v>
      </c>
      <c r="B16" s="3" t="s">
        <v>32</v>
      </c>
      <c r="C16" s="1" t="s">
        <v>30</v>
      </c>
      <c r="D16" s="9"/>
      <c r="E16" s="33">
        <v>95</v>
      </c>
      <c r="F16" s="34">
        <v>48.07</v>
      </c>
      <c r="G16" s="35">
        <v>50.54</v>
      </c>
      <c r="H16" s="10">
        <f t="shared" si="1"/>
        <v>98.61</v>
      </c>
      <c r="I16" s="33">
        <v>90</v>
      </c>
      <c r="J16" s="33">
        <v>70</v>
      </c>
      <c r="K16" s="34">
        <v>66.96</v>
      </c>
      <c r="L16" s="10">
        <f t="shared" si="6"/>
        <v>100.44</v>
      </c>
      <c r="M16" s="11">
        <f t="shared" si="2"/>
        <v>454.05</v>
      </c>
      <c r="N16" s="36">
        <v>58.99</v>
      </c>
      <c r="O16" s="35">
        <v>58.86</v>
      </c>
      <c r="P16" s="12">
        <f t="shared" si="3"/>
        <v>117.85</v>
      </c>
      <c r="Q16" s="34">
        <v>85.5</v>
      </c>
      <c r="R16" s="10">
        <f t="shared" si="4"/>
        <v>128.25</v>
      </c>
      <c r="S16" s="11">
        <f t="shared" si="5"/>
        <v>700.15</v>
      </c>
      <c r="T16" s="33"/>
      <c r="U16" s="34"/>
      <c r="V16" s="10"/>
      <c r="W16" s="11"/>
    </row>
    <row r="17" spans="1:23" ht="15.75" thickBot="1">
      <c r="A17" s="3"/>
      <c r="B17" s="3"/>
      <c r="C17" s="1"/>
      <c r="D17" s="9"/>
      <c r="E17" s="33"/>
      <c r="F17" s="34"/>
      <c r="G17" s="35"/>
      <c r="H17" s="10"/>
      <c r="I17" s="33"/>
      <c r="J17" s="33"/>
      <c r="K17" s="34"/>
      <c r="L17" s="10"/>
      <c r="M17" s="11"/>
      <c r="N17" s="36"/>
      <c r="O17" s="35"/>
      <c r="P17" s="12"/>
      <c r="Q17" s="34"/>
      <c r="R17" s="10"/>
      <c r="S17" s="11"/>
      <c r="T17" s="33"/>
      <c r="U17" s="34"/>
      <c r="V17" s="10"/>
      <c r="W17" s="11"/>
    </row>
    <row r="18" spans="1:23" ht="15.75" thickBot="1">
      <c r="A18" s="3" t="s">
        <v>26</v>
      </c>
      <c r="B18" s="3" t="s">
        <v>17</v>
      </c>
      <c r="C18" s="1" t="s">
        <v>27</v>
      </c>
      <c r="D18" s="9"/>
      <c r="E18" s="33">
        <v>85</v>
      </c>
      <c r="F18" s="34">
        <v>45.55</v>
      </c>
      <c r="G18" s="35">
        <v>46.51</v>
      </c>
      <c r="H18" s="10">
        <f>F18+G18</f>
        <v>92.06</v>
      </c>
      <c r="I18" s="33">
        <v>76</v>
      </c>
      <c r="J18" s="33">
        <v>75</v>
      </c>
      <c r="K18" s="34">
        <v>61.15</v>
      </c>
      <c r="L18" s="10">
        <f>K18*1.5</f>
        <v>91.725</v>
      </c>
      <c r="M18" s="11">
        <f>E18+H18+I18+J18+L18</f>
        <v>419.78499999999997</v>
      </c>
      <c r="N18" s="36"/>
      <c r="O18" s="35"/>
      <c r="P18" s="12">
        <f>N18+O18</f>
        <v>0</v>
      </c>
      <c r="Q18" s="34"/>
      <c r="R18" s="10">
        <f>Q18*1.5</f>
        <v>0</v>
      </c>
      <c r="S18" s="11">
        <f>M18+P18+R18</f>
        <v>419.78499999999997</v>
      </c>
      <c r="T18" s="33"/>
      <c r="U18" s="34"/>
      <c r="V18" s="10"/>
      <c r="W18" s="11"/>
    </row>
    <row r="19" spans="1:23" ht="15.75" thickBot="1">
      <c r="A19" s="3" t="s">
        <v>61</v>
      </c>
      <c r="B19" s="3" t="s">
        <v>17</v>
      </c>
      <c r="C19" s="1" t="s">
        <v>27</v>
      </c>
      <c r="D19" s="9"/>
      <c r="E19" s="33">
        <v>80</v>
      </c>
      <c r="F19" s="34">
        <v>43.15</v>
      </c>
      <c r="G19" s="35">
        <v>46.8</v>
      </c>
      <c r="H19" s="10">
        <f>F19+G19</f>
        <v>89.94999999999999</v>
      </c>
      <c r="I19" s="33">
        <v>66</v>
      </c>
      <c r="J19" s="33">
        <v>75</v>
      </c>
      <c r="K19" s="34">
        <v>0</v>
      </c>
      <c r="L19" s="10">
        <f>K19*1.5</f>
        <v>0</v>
      </c>
      <c r="M19" s="11">
        <f>E19+H19+I19+J19+L19</f>
        <v>310.95</v>
      </c>
      <c r="N19" s="36"/>
      <c r="O19" s="35"/>
      <c r="P19" s="12">
        <f>N19+O19</f>
        <v>0</v>
      </c>
      <c r="Q19" s="34"/>
      <c r="R19" s="10">
        <f>Q19*1.5</f>
        <v>0</v>
      </c>
      <c r="S19" s="11">
        <f>M19+P19+R19</f>
        <v>310.95</v>
      </c>
      <c r="T19" s="33"/>
      <c r="U19" s="34"/>
      <c r="V19" s="10"/>
      <c r="W19" s="11"/>
    </row>
    <row r="20" spans="1:23" ht="15.75" thickBot="1">
      <c r="A20" s="3" t="s">
        <v>28</v>
      </c>
      <c r="B20" s="3" t="s">
        <v>17</v>
      </c>
      <c r="C20" s="1" t="s">
        <v>27</v>
      </c>
      <c r="D20" s="9"/>
      <c r="E20" s="33">
        <v>95</v>
      </c>
      <c r="F20" s="34">
        <v>45.55</v>
      </c>
      <c r="G20" s="35">
        <v>46.08</v>
      </c>
      <c r="H20" s="10">
        <f>F20+G20</f>
        <v>91.63</v>
      </c>
      <c r="I20" s="33">
        <v>70</v>
      </c>
      <c r="J20" s="33">
        <v>80</v>
      </c>
      <c r="K20" s="34">
        <v>52.51</v>
      </c>
      <c r="L20" s="10">
        <f>K20*1.5</f>
        <v>78.765</v>
      </c>
      <c r="M20" s="11">
        <f>E20+H20+I20+J20+L20</f>
        <v>415.395</v>
      </c>
      <c r="N20" s="36"/>
      <c r="O20" s="35"/>
      <c r="P20" s="12">
        <f>N20+O20</f>
        <v>0</v>
      </c>
      <c r="Q20" s="34"/>
      <c r="R20" s="10">
        <f>Q20*1.5</f>
        <v>0</v>
      </c>
      <c r="S20" s="11">
        <f>M20+P20+R20</f>
        <v>415.395</v>
      </c>
      <c r="T20" s="33"/>
      <c r="U20" s="34"/>
      <c r="V20" s="10"/>
      <c r="W20" s="11"/>
    </row>
    <row r="21" spans="1:23" ht="15.75" thickBot="1">
      <c r="A21" s="3"/>
      <c r="B21" s="3"/>
      <c r="C21" s="1"/>
      <c r="D21" s="9"/>
      <c r="E21" s="33"/>
      <c r="F21" s="34"/>
      <c r="G21" s="35"/>
      <c r="H21" s="10"/>
      <c r="I21" s="33"/>
      <c r="J21" s="33"/>
      <c r="K21" s="34"/>
      <c r="L21" s="10"/>
      <c r="M21" s="11"/>
      <c r="N21" s="16"/>
      <c r="O21" s="15"/>
      <c r="P21" s="12"/>
      <c r="Q21" s="34"/>
      <c r="R21" s="10"/>
      <c r="S21" s="11"/>
      <c r="T21" s="33"/>
      <c r="U21" s="34"/>
      <c r="V21" s="10"/>
      <c r="W21" s="11"/>
    </row>
    <row r="22" spans="1:23" ht="15">
      <c r="A22" s="22"/>
      <c r="B22" s="22"/>
      <c r="C22" s="23"/>
      <c r="D22" s="23"/>
      <c r="E22" s="24"/>
      <c r="F22" s="25"/>
      <c r="G22" s="25"/>
      <c r="H22" s="26"/>
      <c r="I22" s="24"/>
      <c r="J22" s="24"/>
      <c r="K22" s="25"/>
      <c r="L22" s="26"/>
      <c r="M22" s="27"/>
      <c r="N22" s="25"/>
      <c r="O22" s="25"/>
      <c r="P22" s="26"/>
      <c r="Q22" s="25"/>
      <c r="R22" s="26"/>
      <c r="S22" s="27"/>
      <c r="T22" s="24"/>
      <c r="U22" s="25"/>
      <c r="V22" s="26"/>
      <c r="W22" s="27"/>
    </row>
    <row r="23" spans="1:23" ht="15">
      <c r="A23" s="17"/>
      <c r="B23" s="17"/>
      <c r="C23" s="18"/>
      <c r="D23" s="18"/>
      <c r="E23" s="19"/>
      <c r="F23" s="20"/>
      <c r="G23" s="20"/>
      <c r="H23" s="21"/>
      <c r="I23" s="19"/>
      <c r="J23" s="19"/>
      <c r="K23" s="20"/>
      <c r="L23" s="21"/>
      <c r="M23" s="21"/>
      <c r="N23" s="20"/>
      <c r="O23" s="20"/>
      <c r="P23" s="21"/>
      <c r="Q23" s="20"/>
      <c r="R23" s="21"/>
      <c r="S23" s="21"/>
      <c r="T23" s="19"/>
      <c r="U23" s="20"/>
      <c r="V23" s="21"/>
      <c r="W23" s="21"/>
    </row>
    <row r="24" spans="1:23" ht="15">
      <c r="A24" s="31" t="s">
        <v>60</v>
      </c>
      <c r="B24" s="31"/>
      <c r="C24" s="32"/>
      <c r="D24" s="32"/>
      <c r="E24" s="30"/>
      <c r="F24" s="30"/>
      <c r="G24" s="28"/>
      <c r="H24" s="29"/>
      <c r="I24" s="21"/>
      <c r="J24" s="17"/>
      <c r="M24" s="17"/>
      <c r="N24" s="20"/>
      <c r="O24" s="20"/>
      <c r="P24" s="21"/>
      <c r="Q24" s="20"/>
      <c r="R24" s="21"/>
      <c r="S24" s="21"/>
      <c r="T24" s="19"/>
      <c r="U24" s="20"/>
      <c r="V24" s="21"/>
      <c r="W24" s="21"/>
    </row>
    <row r="25" spans="1:23" ht="15">
      <c r="A25" s="3"/>
      <c r="B25" s="3"/>
      <c r="C25" s="1"/>
      <c r="D25" s="9"/>
      <c r="E25" s="13" t="s">
        <v>9</v>
      </c>
      <c r="F25" s="13" t="s">
        <v>10</v>
      </c>
      <c r="G25" s="39" t="s">
        <v>11</v>
      </c>
      <c r="H25" s="40"/>
      <c r="I25" s="37" t="s">
        <v>36</v>
      </c>
      <c r="J25" s="38"/>
      <c r="M25" s="17"/>
      <c r="N25" s="20"/>
      <c r="O25" s="20"/>
      <c r="P25" s="21"/>
      <c r="Q25" s="20"/>
      <c r="R25" s="21"/>
      <c r="S25" s="21"/>
      <c r="T25" s="19"/>
      <c r="U25" s="20"/>
      <c r="V25" s="21"/>
      <c r="W25" s="21"/>
    </row>
    <row r="26" spans="1:23" ht="15">
      <c r="A26" s="3" t="s">
        <v>33</v>
      </c>
      <c r="B26" s="3" t="s">
        <v>17</v>
      </c>
      <c r="C26" s="1" t="s">
        <v>34</v>
      </c>
      <c r="D26" s="9">
        <v>97</v>
      </c>
      <c r="E26" s="33">
        <v>64</v>
      </c>
      <c r="F26" s="33">
        <v>25</v>
      </c>
      <c r="G26" s="34">
        <v>54.02</v>
      </c>
      <c r="H26" s="10">
        <f>G26*1.5</f>
        <v>81.03</v>
      </c>
      <c r="I26" s="37">
        <f>E26+F26+H26</f>
        <v>170.03</v>
      </c>
      <c r="J26" s="38"/>
      <c r="M26" s="17"/>
      <c r="N26" s="20"/>
      <c r="O26" s="20"/>
      <c r="P26" s="21"/>
      <c r="Q26" s="20"/>
      <c r="R26" s="21"/>
      <c r="S26" s="21"/>
      <c r="T26" s="19"/>
      <c r="U26" s="20"/>
      <c r="V26" s="21"/>
      <c r="W26" s="21"/>
    </row>
    <row r="27" spans="1:23" ht="15">
      <c r="A27" s="3" t="s">
        <v>35</v>
      </c>
      <c r="B27" s="3" t="s">
        <v>17</v>
      </c>
      <c r="C27" s="1" t="s">
        <v>34</v>
      </c>
      <c r="D27" s="9">
        <v>98</v>
      </c>
      <c r="E27" s="33">
        <v>34</v>
      </c>
      <c r="F27" s="33">
        <v>10</v>
      </c>
      <c r="G27" s="34">
        <v>40.61</v>
      </c>
      <c r="H27" s="10">
        <f>G27*1.5</f>
        <v>60.915</v>
      </c>
      <c r="I27" s="37">
        <f>E27+F27+H27</f>
        <v>104.91499999999999</v>
      </c>
      <c r="J27" s="38"/>
      <c r="M27" s="17"/>
      <c r="N27" s="20"/>
      <c r="O27" s="20"/>
      <c r="P27" s="21"/>
      <c r="Q27" s="20"/>
      <c r="R27" s="21"/>
      <c r="S27" s="21"/>
      <c r="T27" s="19"/>
      <c r="U27" s="20"/>
      <c r="V27" s="21"/>
      <c r="W27" s="21"/>
    </row>
    <row r="28" spans="1:23" ht="15">
      <c r="A28" s="3" t="s">
        <v>48</v>
      </c>
      <c r="B28" s="3" t="s">
        <v>66</v>
      </c>
      <c r="C28" s="1" t="s">
        <v>34</v>
      </c>
      <c r="D28" s="9">
        <v>98</v>
      </c>
      <c r="E28" s="13">
        <v>86</v>
      </c>
      <c r="F28" s="13">
        <v>55</v>
      </c>
      <c r="G28" s="14">
        <v>40.35</v>
      </c>
      <c r="H28" s="10">
        <f aca="true" t="shared" si="7" ref="H28:H35">G28*1.5</f>
        <v>60.525000000000006</v>
      </c>
      <c r="I28" s="37">
        <f aca="true" t="shared" si="8" ref="I28:I35">E28+F28+H28</f>
        <v>201.525</v>
      </c>
      <c r="J28" s="38"/>
      <c r="M28" s="17"/>
      <c r="N28" s="20"/>
      <c r="O28" s="20"/>
      <c r="P28" s="21"/>
      <c r="Q28" s="20"/>
      <c r="R28" s="21"/>
      <c r="S28" s="21"/>
      <c r="T28" s="19"/>
      <c r="U28" s="20"/>
      <c r="V28" s="21"/>
      <c r="W28" s="21"/>
    </row>
    <row r="29" spans="1:23" ht="15">
      <c r="A29" s="3" t="s">
        <v>49</v>
      </c>
      <c r="B29" s="3" t="s">
        <v>17</v>
      </c>
      <c r="C29" s="1" t="s">
        <v>34</v>
      </c>
      <c r="D29" s="9">
        <v>97</v>
      </c>
      <c r="E29" s="13">
        <v>36</v>
      </c>
      <c r="F29" s="13">
        <v>15</v>
      </c>
      <c r="G29" s="14">
        <v>38.33</v>
      </c>
      <c r="H29" s="10">
        <f t="shared" si="7"/>
        <v>57.495</v>
      </c>
      <c r="I29" s="37">
        <f t="shared" si="8"/>
        <v>108.495</v>
      </c>
      <c r="J29" s="38"/>
      <c r="M29" s="17"/>
      <c r="N29" s="20"/>
      <c r="O29" s="20"/>
      <c r="P29" s="21"/>
      <c r="Q29" s="20"/>
      <c r="R29" s="21"/>
      <c r="S29" s="21"/>
      <c r="T29" s="19"/>
      <c r="U29" s="20"/>
      <c r="V29" s="21"/>
      <c r="W29" s="21"/>
    </row>
    <row r="30" spans="1:23" ht="15">
      <c r="A30" s="3" t="s">
        <v>50</v>
      </c>
      <c r="B30" s="3" t="s">
        <v>17</v>
      </c>
      <c r="C30" s="1" t="s">
        <v>62</v>
      </c>
      <c r="D30" s="9">
        <v>98</v>
      </c>
      <c r="E30" s="13">
        <v>32</v>
      </c>
      <c r="F30" s="13">
        <v>15</v>
      </c>
      <c r="G30" s="14">
        <v>27.52</v>
      </c>
      <c r="H30" s="10">
        <f t="shared" si="7"/>
        <v>41.28</v>
      </c>
      <c r="I30" s="37">
        <f t="shared" si="8"/>
        <v>88.28</v>
      </c>
      <c r="J30" s="38"/>
      <c r="M30" s="17"/>
      <c r="N30" s="20"/>
      <c r="O30" s="20"/>
      <c r="P30" s="21"/>
      <c r="Q30" s="20"/>
      <c r="R30" s="21"/>
      <c r="S30" s="21"/>
      <c r="T30" s="19"/>
      <c r="U30" s="20"/>
      <c r="V30" s="21"/>
      <c r="W30" s="21"/>
    </row>
    <row r="31" spans="1:23" ht="15">
      <c r="A31" s="3" t="s">
        <v>51</v>
      </c>
      <c r="B31" s="3" t="s">
        <v>67</v>
      </c>
      <c r="C31" s="1" t="s">
        <v>34</v>
      </c>
      <c r="D31" s="9">
        <v>97</v>
      </c>
      <c r="E31" s="13">
        <v>62</v>
      </c>
      <c r="F31" s="13">
        <v>30</v>
      </c>
      <c r="G31" s="14">
        <v>54.15</v>
      </c>
      <c r="H31" s="10">
        <f t="shared" si="7"/>
        <v>81.225</v>
      </c>
      <c r="I31" s="37">
        <f t="shared" si="8"/>
        <v>173.225</v>
      </c>
      <c r="J31" s="38"/>
      <c r="M31" s="17"/>
      <c r="N31" s="20"/>
      <c r="O31" s="20"/>
      <c r="P31" s="21"/>
      <c r="Q31" s="20"/>
      <c r="R31" s="21"/>
      <c r="S31" s="21"/>
      <c r="T31" s="19"/>
      <c r="U31" s="20"/>
      <c r="V31" s="21"/>
      <c r="W31" s="21"/>
    </row>
    <row r="32" spans="1:23" ht="15">
      <c r="A32" s="3" t="s">
        <v>52</v>
      </c>
      <c r="B32" s="3" t="s">
        <v>68</v>
      </c>
      <c r="C32" s="1" t="s">
        <v>57</v>
      </c>
      <c r="D32" s="9">
        <v>96</v>
      </c>
      <c r="E32" s="13">
        <v>48</v>
      </c>
      <c r="F32" s="13">
        <v>25</v>
      </c>
      <c r="G32" s="14">
        <v>50.08</v>
      </c>
      <c r="H32" s="10">
        <f t="shared" si="7"/>
        <v>75.12</v>
      </c>
      <c r="I32" s="37">
        <f t="shared" si="8"/>
        <v>148.12</v>
      </c>
      <c r="J32" s="38"/>
      <c r="M32" s="17"/>
      <c r="N32" s="20"/>
      <c r="O32" s="20"/>
      <c r="P32" s="21"/>
      <c r="Q32" s="20"/>
      <c r="R32" s="21"/>
      <c r="S32" s="21"/>
      <c r="T32" s="19"/>
      <c r="U32" s="20"/>
      <c r="V32" s="21"/>
      <c r="W32" s="21"/>
    </row>
    <row r="33" spans="1:23" ht="15">
      <c r="A33" s="3" t="s">
        <v>53</v>
      </c>
      <c r="B33" s="3" t="s">
        <v>67</v>
      </c>
      <c r="C33" s="1" t="s">
        <v>64</v>
      </c>
      <c r="D33" s="9">
        <v>96</v>
      </c>
      <c r="E33" s="13">
        <v>38</v>
      </c>
      <c r="F33" s="13">
        <v>15</v>
      </c>
      <c r="G33" s="14">
        <v>52.95</v>
      </c>
      <c r="H33" s="10">
        <f t="shared" si="7"/>
        <v>79.42500000000001</v>
      </c>
      <c r="I33" s="37">
        <f t="shared" si="8"/>
        <v>132.425</v>
      </c>
      <c r="J33" s="38"/>
      <c r="M33" s="17"/>
      <c r="N33" s="20"/>
      <c r="O33" s="20"/>
      <c r="P33" s="21"/>
      <c r="Q33" s="20"/>
      <c r="R33" s="21"/>
      <c r="S33" s="21"/>
      <c r="T33" s="19"/>
      <c r="U33" s="20"/>
      <c r="V33" s="21"/>
      <c r="W33" s="21"/>
    </row>
    <row r="34" spans="1:10" ht="15">
      <c r="A34" s="3" t="s">
        <v>54</v>
      </c>
      <c r="B34" s="3" t="s">
        <v>66</v>
      </c>
      <c r="C34" s="1" t="s">
        <v>57</v>
      </c>
      <c r="D34" s="9">
        <v>90</v>
      </c>
      <c r="E34" s="13">
        <v>36</v>
      </c>
      <c r="F34" s="13">
        <v>20</v>
      </c>
      <c r="G34" s="14">
        <v>37.6</v>
      </c>
      <c r="H34" s="10">
        <f t="shared" si="7"/>
        <v>56.400000000000006</v>
      </c>
      <c r="I34" s="37">
        <f t="shared" si="8"/>
        <v>112.4</v>
      </c>
      <c r="J34" s="38"/>
    </row>
    <row r="35" spans="1:10" ht="15">
      <c r="A35" s="3" t="s">
        <v>55</v>
      </c>
      <c r="B35" s="3" t="s">
        <v>66</v>
      </c>
      <c r="C35" s="1" t="s">
        <v>57</v>
      </c>
      <c r="D35" s="9">
        <v>91</v>
      </c>
      <c r="E35" s="13">
        <v>44</v>
      </c>
      <c r="F35" s="13">
        <v>15</v>
      </c>
      <c r="G35" s="14">
        <v>34.72</v>
      </c>
      <c r="H35" s="10">
        <f t="shared" si="7"/>
        <v>52.08</v>
      </c>
      <c r="I35" s="37">
        <f t="shared" si="8"/>
        <v>111.08</v>
      </c>
      <c r="J35" s="38"/>
    </row>
    <row r="37" ht="15">
      <c r="A37" t="s">
        <v>59</v>
      </c>
    </row>
    <row r="38" spans="1:10" ht="15">
      <c r="A38" s="3"/>
      <c r="B38" s="3"/>
      <c r="C38" s="1"/>
      <c r="D38" s="9"/>
      <c r="E38" s="13" t="s">
        <v>9</v>
      </c>
      <c r="F38" s="13" t="s">
        <v>10</v>
      </c>
      <c r="G38" s="39" t="s">
        <v>11</v>
      </c>
      <c r="H38" s="40"/>
      <c r="I38" s="37" t="s">
        <v>36</v>
      </c>
      <c r="J38" s="38"/>
    </row>
    <row r="39" spans="1:10" ht="15">
      <c r="A39" s="3" t="s">
        <v>33</v>
      </c>
      <c r="B39" s="3" t="s">
        <v>17</v>
      </c>
      <c r="C39" s="1" t="s">
        <v>34</v>
      </c>
      <c r="D39" s="9">
        <v>97</v>
      </c>
      <c r="E39" s="33">
        <v>64</v>
      </c>
      <c r="F39" s="33">
        <v>15</v>
      </c>
      <c r="G39" s="34">
        <v>54.02</v>
      </c>
      <c r="H39" s="10">
        <f>G39*1.5</f>
        <v>81.03</v>
      </c>
      <c r="I39" s="37">
        <f>E39+F39+H39</f>
        <v>160.03</v>
      </c>
      <c r="J39" s="38"/>
    </row>
    <row r="40" spans="1:10" ht="15">
      <c r="A40" s="3" t="s">
        <v>35</v>
      </c>
      <c r="B40" s="3" t="s">
        <v>17</v>
      </c>
      <c r="C40" s="1" t="s">
        <v>34</v>
      </c>
      <c r="D40" s="9">
        <v>98</v>
      </c>
      <c r="E40" s="33">
        <v>34</v>
      </c>
      <c r="F40" s="33">
        <v>10</v>
      </c>
      <c r="G40" s="34">
        <v>40.61</v>
      </c>
      <c r="H40" s="10">
        <f>G40*1.5</f>
        <v>60.915</v>
      </c>
      <c r="I40" s="37">
        <f>E40+F40+H40</f>
        <v>104.91499999999999</v>
      </c>
      <c r="J40" s="38"/>
    </row>
    <row r="41" spans="1:10" ht="15">
      <c r="A41" s="3" t="s">
        <v>48</v>
      </c>
      <c r="B41" s="3"/>
      <c r="C41" s="1" t="s">
        <v>34</v>
      </c>
      <c r="D41" s="9">
        <v>98</v>
      </c>
      <c r="E41" s="13">
        <v>74</v>
      </c>
      <c r="F41" s="13">
        <v>45</v>
      </c>
      <c r="G41" s="14">
        <v>40.35</v>
      </c>
      <c r="H41" s="10">
        <f aca="true" t="shared" si="9" ref="H41:H48">G41*1.5</f>
        <v>60.525000000000006</v>
      </c>
      <c r="I41" s="37">
        <f aca="true" t="shared" si="10" ref="I41:I48">E41+F41+H41</f>
        <v>179.525</v>
      </c>
      <c r="J41" s="38"/>
    </row>
    <row r="42" spans="1:10" ht="15">
      <c r="A42" s="3" t="s">
        <v>49</v>
      </c>
      <c r="B42" s="3"/>
      <c r="C42" s="1" t="s">
        <v>34</v>
      </c>
      <c r="D42" s="9">
        <v>97</v>
      </c>
      <c r="E42" s="13">
        <v>24</v>
      </c>
      <c r="F42" s="13">
        <v>15</v>
      </c>
      <c r="G42" s="14">
        <v>38.33</v>
      </c>
      <c r="H42" s="10">
        <f t="shared" si="9"/>
        <v>57.495</v>
      </c>
      <c r="I42" s="37">
        <f t="shared" si="10"/>
        <v>96.495</v>
      </c>
      <c r="J42" s="38"/>
    </row>
    <row r="43" spans="1:10" ht="15">
      <c r="A43" s="3" t="s">
        <v>50</v>
      </c>
      <c r="B43" s="3"/>
      <c r="C43" s="1" t="s">
        <v>34</v>
      </c>
      <c r="D43" s="9">
        <v>98</v>
      </c>
      <c r="E43" s="13">
        <v>32</v>
      </c>
      <c r="F43" s="13">
        <v>15</v>
      </c>
      <c r="G43" s="14">
        <v>27.06</v>
      </c>
      <c r="H43" s="10">
        <f t="shared" si="9"/>
        <v>40.589999999999996</v>
      </c>
      <c r="I43" s="37">
        <f t="shared" si="10"/>
        <v>87.59</v>
      </c>
      <c r="J43" s="38"/>
    </row>
    <row r="44" spans="1:10" ht="15">
      <c r="A44" s="3" t="s">
        <v>51</v>
      </c>
      <c r="B44" s="3"/>
      <c r="C44" s="1" t="s">
        <v>34</v>
      </c>
      <c r="D44" s="9">
        <v>97</v>
      </c>
      <c r="E44" s="13">
        <v>62</v>
      </c>
      <c r="F44" s="13">
        <v>30</v>
      </c>
      <c r="G44" s="14">
        <v>49.93</v>
      </c>
      <c r="H44" s="10">
        <f t="shared" si="9"/>
        <v>74.895</v>
      </c>
      <c r="I44" s="37">
        <f t="shared" si="10"/>
        <v>166.89499999999998</v>
      </c>
      <c r="J44" s="38"/>
    </row>
    <row r="45" spans="1:10" ht="15">
      <c r="A45" s="3" t="s">
        <v>52</v>
      </c>
      <c r="B45" s="3"/>
      <c r="C45" s="1" t="s">
        <v>57</v>
      </c>
      <c r="D45" s="9">
        <v>96</v>
      </c>
      <c r="E45" s="13">
        <v>44</v>
      </c>
      <c r="F45" s="13">
        <v>25</v>
      </c>
      <c r="G45" s="14">
        <v>41.36</v>
      </c>
      <c r="H45" s="10">
        <f t="shared" si="9"/>
        <v>62.04</v>
      </c>
      <c r="I45" s="37">
        <f t="shared" si="10"/>
        <v>131.04</v>
      </c>
      <c r="J45" s="38"/>
    </row>
    <row r="46" spans="1:10" ht="15">
      <c r="A46" s="3" t="s">
        <v>53</v>
      </c>
      <c r="B46" s="3"/>
      <c r="C46" s="1" t="s">
        <v>56</v>
      </c>
      <c r="D46" s="9">
        <v>96</v>
      </c>
      <c r="E46" s="13">
        <v>38</v>
      </c>
      <c r="F46" s="13">
        <v>15</v>
      </c>
      <c r="G46" s="14">
        <v>52.95</v>
      </c>
      <c r="H46" s="10">
        <f t="shared" si="9"/>
        <v>79.42500000000001</v>
      </c>
      <c r="I46" s="37">
        <f t="shared" si="10"/>
        <v>132.425</v>
      </c>
      <c r="J46" s="38"/>
    </row>
    <row r="47" spans="1:10" ht="15">
      <c r="A47" s="3" t="s">
        <v>54</v>
      </c>
      <c r="B47" s="3"/>
      <c r="C47" s="1" t="s">
        <v>57</v>
      </c>
      <c r="D47" s="9"/>
      <c r="E47" s="13">
        <v>8</v>
      </c>
      <c r="F47" s="13">
        <v>20</v>
      </c>
      <c r="G47" s="14">
        <v>30.9</v>
      </c>
      <c r="H47" s="10">
        <f t="shared" si="9"/>
        <v>46.349999999999994</v>
      </c>
      <c r="I47" s="37">
        <f t="shared" si="10"/>
        <v>74.35</v>
      </c>
      <c r="J47" s="38"/>
    </row>
    <row r="48" spans="1:10" ht="15">
      <c r="A48" s="3" t="s">
        <v>55</v>
      </c>
      <c r="B48" s="3"/>
      <c r="C48" s="1" t="s">
        <v>57</v>
      </c>
      <c r="D48" s="9"/>
      <c r="E48" s="13">
        <v>26</v>
      </c>
      <c r="F48" s="13">
        <v>15</v>
      </c>
      <c r="G48" s="14">
        <v>33.66</v>
      </c>
      <c r="H48" s="10">
        <f t="shared" si="9"/>
        <v>50.489999999999995</v>
      </c>
      <c r="I48" s="37">
        <f t="shared" si="10"/>
        <v>91.49</v>
      </c>
      <c r="J48" s="38"/>
    </row>
    <row r="50" ht="15">
      <c r="A50" t="s">
        <v>58</v>
      </c>
    </row>
    <row r="51" spans="1:10" ht="15">
      <c r="A51" s="3"/>
      <c r="B51" s="3"/>
      <c r="C51" s="1"/>
      <c r="D51" s="9"/>
      <c r="E51" s="13" t="s">
        <v>9</v>
      </c>
      <c r="F51" s="13" t="s">
        <v>10</v>
      </c>
      <c r="G51" s="39" t="s">
        <v>11</v>
      </c>
      <c r="H51" s="40"/>
      <c r="I51" s="37" t="s">
        <v>36</v>
      </c>
      <c r="J51" s="38"/>
    </row>
    <row r="52" spans="1:10" ht="15">
      <c r="A52" s="3" t="s">
        <v>33</v>
      </c>
      <c r="B52" s="3" t="s">
        <v>17</v>
      </c>
      <c r="C52" s="1" t="s">
        <v>34</v>
      </c>
      <c r="D52" s="9">
        <v>97</v>
      </c>
      <c r="E52" s="33">
        <v>64</v>
      </c>
      <c r="F52" s="33">
        <v>25</v>
      </c>
      <c r="G52" s="34">
        <v>51.75</v>
      </c>
      <c r="H52" s="10">
        <f>G52*1.5</f>
        <v>77.625</v>
      </c>
      <c r="I52" s="37">
        <f>E52+F52+H52</f>
        <v>166.625</v>
      </c>
      <c r="J52" s="38"/>
    </row>
    <row r="53" spans="1:10" ht="15">
      <c r="A53" s="3" t="s">
        <v>35</v>
      </c>
      <c r="B53" s="3" t="s">
        <v>17</v>
      </c>
      <c r="C53" s="1" t="s">
        <v>34</v>
      </c>
      <c r="D53" s="9">
        <v>98</v>
      </c>
      <c r="E53" s="33">
        <v>32</v>
      </c>
      <c r="F53" s="33">
        <v>10</v>
      </c>
      <c r="G53" s="34">
        <v>26.9</v>
      </c>
      <c r="H53" s="10">
        <f>G53*1.5</f>
        <v>40.349999999999994</v>
      </c>
      <c r="I53" s="37">
        <f>E53+F53+H53</f>
        <v>82.35</v>
      </c>
      <c r="J53" s="38"/>
    </row>
    <row r="54" spans="1:10" ht="15">
      <c r="A54" s="3" t="s">
        <v>48</v>
      </c>
      <c r="B54" s="3"/>
      <c r="C54" s="1" t="s">
        <v>34</v>
      </c>
      <c r="D54" s="9">
        <v>98</v>
      </c>
      <c r="E54" s="13">
        <v>86</v>
      </c>
      <c r="F54" s="13">
        <v>55</v>
      </c>
      <c r="G54" s="14">
        <v>38.1</v>
      </c>
      <c r="H54" s="10">
        <f aca="true" t="shared" si="11" ref="H54:H61">G54*1.5</f>
        <v>57.150000000000006</v>
      </c>
      <c r="I54" s="37">
        <f aca="true" t="shared" si="12" ref="I54:I61">E54+F54+H54</f>
        <v>198.15</v>
      </c>
      <c r="J54" s="38"/>
    </row>
    <row r="55" spans="1:10" ht="15">
      <c r="A55" s="3" t="s">
        <v>49</v>
      </c>
      <c r="B55" s="3"/>
      <c r="C55" s="1" t="s">
        <v>34</v>
      </c>
      <c r="D55" s="9">
        <v>97</v>
      </c>
      <c r="E55" s="13">
        <v>36</v>
      </c>
      <c r="F55" s="13">
        <v>5</v>
      </c>
      <c r="G55" s="14">
        <v>36.66</v>
      </c>
      <c r="H55" s="10">
        <f t="shared" si="11"/>
        <v>54.989999999999995</v>
      </c>
      <c r="I55" s="37">
        <f t="shared" si="12"/>
        <v>95.99</v>
      </c>
      <c r="J55" s="38"/>
    </row>
    <row r="56" spans="1:10" ht="15">
      <c r="A56" s="3" t="s">
        <v>50</v>
      </c>
      <c r="B56" s="3"/>
      <c r="C56" s="1" t="s">
        <v>34</v>
      </c>
      <c r="D56" s="9">
        <v>98</v>
      </c>
      <c r="E56" s="13">
        <v>22</v>
      </c>
      <c r="F56" s="13">
        <v>10</v>
      </c>
      <c r="G56" s="14">
        <v>27.52</v>
      </c>
      <c r="H56" s="10">
        <f t="shared" si="11"/>
        <v>41.28</v>
      </c>
      <c r="I56" s="37">
        <f t="shared" si="12"/>
        <v>73.28</v>
      </c>
      <c r="J56" s="38"/>
    </row>
    <row r="57" spans="1:10" ht="15">
      <c r="A57" s="3" t="s">
        <v>51</v>
      </c>
      <c r="B57" s="3"/>
      <c r="C57" s="1" t="s">
        <v>34</v>
      </c>
      <c r="D57" s="9">
        <v>97</v>
      </c>
      <c r="E57" s="13">
        <v>62</v>
      </c>
      <c r="F57" s="13">
        <v>30</v>
      </c>
      <c r="G57" s="14">
        <v>54.15</v>
      </c>
      <c r="H57" s="10">
        <f t="shared" si="11"/>
        <v>81.225</v>
      </c>
      <c r="I57" s="37">
        <f t="shared" si="12"/>
        <v>173.225</v>
      </c>
      <c r="J57" s="38"/>
    </row>
    <row r="58" spans="1:10" ht="15">
      <c r="A58" s="3" t="s">
        <v>52</v>
      </c>
      <c r="B58" s="3"/>
      <c r="C58" s="1" t="s">
        <v>57</v>
      </c>
      <c r="D58" s="9">
        <v>96</v>
      </c>
      <c r="E58" s="13">
        <v>48</v>
      </c>
      <c r="F58" s="13">
        <v>25</v>
      </c>
      <c r="G58" s="14">
        <v>50.08</v>
      </c>
      <c r="H58" s="10">
        <f t="shared" si="11"/>
        <v>75.12</v>
      </c>
      <c r="I58" s="37">
        <f t="shared" si="12"/>
        <v>148.12</v>
      </c>
      <c r="J58" s="38"/>
    </row>
    <row r="59" spans="1:10" ht="15">
      <c r="A59" s="3" t="s">
        <v>53</v>
      </c>
      <c r="B59" s="3"/>
      <c r="C59" s="1" t="s">
        <v>56</v>
      </c>
      <c r="D59" s="9">
        <v>96</v>
      </c>
      <c r="E59" s="13">
        <v>36</v>
      </c>
      <c r="F59" s="13">
        <v>15</v>
      </c>
      <c r="G59" s="14">
        <v>51.5</v>
      </c>
      <c r="H59" s="10">
        <f t="shared" si="11"/>
        <v>77.25</v>
      </c>
      <c r="I59" s="37">
        <f t="shared" si="12"/>
        <v>128.25</v>
      </c>
      <c r="J59" s="38"/>
    </row>
    <row r="60" spans="1:10" ht="15">
      <c r="A60" s="3" t="s">
        <v>54</v>
      </c>
      <c r="B60" s="3"/>
      <c r="C60" s="1" t="s">
        <v>57</v>
      </c>
      <c r="D60" s="9"/>
      <c r="E60" s="13">
        <v>36</v>
      </c>
      <c r="F60" s="13">
        <v>0</v>
      </c>
      <c r="G60" s="14">
        <v>37.6</v>
      </c>
      <c r="H60" s="10">
        <f t="shared" si="11"/>
        <v>56.400000000000006</v>
      </c>
      <c r="I60" s="37">
        <f t="shared" si="12"/>
        <v>92.4</v>
      </c>
      <c r="J60" s="38"/>
    </row>
    <row r="61" spans="1:10" ht="15">
      <c r="A61" s="3" t="s">
        <v>55</v>
      </c>
      <c r="B61" s="3"/>
      <c r="C61" s="1" t="s">
        <v>57</v>
      </c>
      <c r="D61" s="9"/>
      <c r="E61" s="13">
        <v>44</v>
      </c>
      <c r="F61" s="13">
        <v>15</v>
      </c>
      <c r="G61" s="14">
        <v>34.72</v>
      </c>
      <c r="H61" s="10">
        <f t="shared" si="11"/>
        <v>52.08</v>
      </c>
      <c r="I61" s="37">
        <f t="shared" si="12"/>
        <v>111.08</v>
      </c>
      <c r="J61" s="38"/>
    </row>
  </sheetData>
  <sheetProtection/>
  <mergeCells count="52">
    <mergeCell ref="B1:B2"/>
    <mergeCell ref="A1:A2"/>
    <mergeCell ref="I30:J30"/>
    <mergeCell ref="I31:J31"/>
    <mergeCell ref="I25:J25"/>
    <mergeCell ref="G25:H25"/>
    <mergeCell ref="I26:J26"/>
    <mergeCell ref="I27:J27"/>
    <mergeCell ref="I28:J28"/>
    <mergeCell ref="I29:J29"/>
    <mergeCell ref="F1:H1"/>
    <mergeCell ref="E1:E2"/>
    <mergeCell ref="D1:D2"/>
    <mergeCell ref="C1:C2"/>
    <mergeCell ref="T1:T2"/>
    <mergeCell ref="U1:V1"/>
    <mergeCell ref="W1:W2"/>
    <mergeCell ref="I1:I2"/>
    <mergeCell ref="J1:J2"/>
    <mergeCell ref="K1:L1"/>
    <mergeCell ref="N1:P1"/>
    <mergeCell ref="M1:M2"/>
    <mergeCell ref="I39:J39"/>
    <mergeCell ref="I40:J40"/>
    <mergeCell ref="Q1:R1"/>
    <mergeCell ref="S1:S2"/>
    <mergeCell ref="I32:J32"/>
    <mergeCell ref="I33:J33"/>
    <mergeCell ref="I34:J34"/>
    <mergeCell ref="I35:J35"/>
    <mergeCell ref="G38:H38"/>
    <mergeCell ref="I38:J38"/>
    <mergeCell ref="I52:J52"/>
    <mergeCell ref="I53:J53"/>
    <mergeCell ref="I41:J41"/>
    <mergeCell ref="I42:J42"/>
    <mergeCell ref="I43:J43"/>
    <mergeCell ref="I44:J44"/>
    <mergeCell ref="I45:J45"/>
    <mergeCell ref="I46:J46"/>
    <mergeCell ref="I47:J47"/>
    <mergeCell ref="I48:J48"/>
    <mergeCell ref="G51:H51"/>
    <mergeCell ref="I51:J51"/>
    <mergeCell ref="I60:J60"/>
    <mergeCell ref="I61:J61"/>
    <mergeCell ref="I54:J54"/>
    <mergeCell ref="I55:J55"/>
    <mergeCell ref="I56:J56"/>
    <mergeCell ref="I57:J57"/>
    <mergeCell ref="I58:J58"/>
    <mergeCell ref="I59:J5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7" r:id="rId1"/>
  <headerFooter alignWithMargins="0">
    <oddHeader>&amp;CKreisverbandscastingmeisterschaft 
Kreis Steinburg 2009
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/>
  <cp:lastModifiedBy>MH</cp:lastModifiedBy>
  <cp:lastPrinted>2009-05-05T16:30:11Z</cp:lastPrinted>
  <dcterms:created xsi:type="dcterms:W3CDTF">2008-04-20T19:56:41Z</dcterms:created>
  <dcterms:modified xsi:type="dcterms:W3CDTF">2009-05-01T17:03:11Z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