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75" windowWidth="15480" windowHeight="8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Maire</author>
  </authors>
  <commentList>
    <comment ref="D1" authorId="0">
      <text>
        <r>
          <rPr>
            <b/>
            <sz val="9"/>
            <rFont val="Tahoma"/>
            <family val="0"/>
          </rPr>
          <t>Jahrgang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<sst xmlns="http://schemas.openxmlformats.org/spreadsheetml/2006/main" count="79" uniqueCount="54">
  <si>
    <t>Name</t>
  </si>
  <si>
    <t>Verein</t>
  </si>
  <si>
    <t>JG</t>
  </si>
  <si>
    <t>D1</t>
  </si>
  <si>
    <t>D2</t>
  </si>
  <si>
    <t>W1</t>
  </si>
  <si>
    <t>W2</t>
  </si>
  <si>
    <t>Gesamt</t>
  </si>
  <si>
    <t>Kl</t>
  </si>
  <si>
    <t>D3</t>
  </si>
  <si>
    <t>D4</t>
  </si>
  <si>
    <t>D5</t>
  </si>
  <si>
    <t>Weite</t>
  </si>
  <si>
    <t>D6</t>
  </si>
  <si>
    <t>5-Kampf</t>
  </si>
  <si>
    <t>D7</t>
  </si>
  <si>
    <t>7-Kampf</t>
  </si>
  <si>
    <t>VdSA K-husen</t>
  </si>
  <si>
    <t>Heinz Maire-Hensge</t>
  </si>
  <si>
    <t>D8</t>
  </si>
  <si>
    <t>D9</t>
  </si>
  <si>
    <t>9-Kampf</t>
  </si>
  <si>
    <t>LM</t>
  </si>
  <si>
    <t>Berlin</t>
  </si>
  <si>
    <t>LD</t>
  </si>
  <si>
    <t>DJM</t>
  </si>
  <si>
    <t>Timo Lechelt</t>
  </si>
  <si>
    <t>Geamt</t>
  </si>
  <si>
    <t>DJW</t>
  </si>
  <si>
    <t>JG =</t>
  </si>
  <si>
    <t>Jahrgang</t>
  </si>
  <si>
    <t>Hamburg</t>
  </si>
  <si>
    <t>Marvin-Horst Maire</t>
  </si>
  <si>
    <t>Kevin Wunsch</t>
  </si>
  <si>
    <t>Dreikampf</t>
  </si>
  <si>
    <t>Oelke, Heinz</t>
  </si>
  <si>
    <t>Goddäus, Erich</t>
  </si>
  <si>
    <t>Riekmann, Klaus</t>
  </si>
  <si>
    <t>Peters, Helmut</t>
  </si>
  <si>
    <t>Delmenhorst</t>
  </si>
  <si>
    <t>Logemann ,Uwe</t>
  </si>
  <si>
    <t>Musial,Volker</t>
  </si>
  <si>
    <t>VSDA Kellinghusen</t>
  </si>
  <si>
    <t>S2</t>
  </si>
  <si>
    <t>S3</t>
  </si>
  <si>
    <t>Schmidt, Wolfgang</t>
  </si>
  <si>
    <t>ASV Bremerhaven</t>
  </si>
  <si>
    <t>S1</t>
  </si>
  <si>
    <t>Polterock, Sandra</t>
  </si>
  <si>
    <t xml:space="preserve">ASV Bremerhaven </t>
  </si>
  <si>
    <t>Anna Katharina Wunsch</t>
  </si>
  <si>
    <t>CJM</t>
  </si>
  <si>
    <t>Bein, Dorian</t>
  </si>
  <si>
    <t>Allround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</si>
</sst>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23"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5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5" xfId="0" applyFont="1" applyBorder="1" applyAlignment="1" applyProtection="1">
      <alignment horizontal="center" vertical="center"/>
      <protection/>
    </xf>
    <xf numFmtId="2" fontId="19" fillId="0" borderId="12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 applyProtection="1">
      <alignment horizontal="center" vertical="center"/>
      <protection/>
    </xf>
    <xf numFmtId="172" fontId="19" fillId="0" borderId="11" xfId="0" applyNumberFormat="1" applyFont="1" applyBorder="1" applyAlignment="1" applyProtection="1">
      <alignment horizontal="center" vertical="center"/>
      <protection/>
    </xf>
    <xf numFmtId="172" fontId="19" fillId="0" borderId="16" xfId="0" applyNumberFormat="1" applyFont="1" applyBorder="1" applyAlignment="1" applyProtection="1">
      <alignment horizontal="center" vertical="center"/>
      <protection/>
    </xf>
    <xf numFmtId="2" fontId="19" fillId="0" borderId="13" xfId="0" applyNumberFormat="1" applyFont="1" applyBorder="1" applyAlignment="1" applyProtection="1">
      <alignment horizontal="center" vertical="center"/>
      <protection/>
    </xf>
    <xf numFmtId="172" fontId="19" fillId="0" borderId="14" xfId="0" applyNumberFormat="1" applyFont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172" fontId="19" fillId="0" borderId="17" xfId="0" applyNumberFormat="1" applyFont="1" applyBorder="1" applyAlignment="1" applyProtection="1">
      <alignment horizontal="center" vertical="center"/>
      <protection/>
    </xf>
    <xf numFmtId="172" fontId="19" fillId="0" borderId="18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2" fontId="19" fillId="0" borderId="0" xfId="0" applyNumberFormat="1" applyFont="1" applyBorder="1" applyAlignment="1" applyProtection="1">
      <alignment horizontal="center" vertical="center"/>
      <protection locked="0"/>
    </xf>
    <xf numFmtId="172" fontId="19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center" vertical="center"/>
      <protection locked="0"/>
    </xf>
    <xf numFmtId="2" fontId="19" fillId="0" borderId="19" xfId="0" applyNumberFormat="1" applyFont="1" applyBorder="1" applyAlignment="1" applyProtection="1">
      <alignment horizontal="center" vertical="center"/>
      <protection locked="0"/>
    </xf>
    <xf numFmtId="172" fontId="19" fillId="0" borderId="19" xfId="0" applyNumberFormat="1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172" fontId="19" fillId="0" borderId="20" xfId="0" applyNumberFormat="1" applyFont="1" applyBorder="1" applyAlignment="1" applyProtection="1">
      <alignment horizontal="center" vertical="center"/>
      <protection/>
    </xf>
    <xf numFmtId="172" fontId="19" fillId="0" borderId="12" xfId="0" applyNumberFormat="1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/>
    </xf>
    <xf numFmtId="0" fontId="19" fillId="0" borderId="21" xfId="0" applyFont="1" applyBorder="1" applyAlignment="1">
      <alignment/>
    </xf>
    <xf numFmtId="172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172" fontId="19" fillId="0" borderId="24" xfId="0" applyNumberFormat="1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2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Layout" zoomScale="85" zoomScaleNormal="85" zoomScalePageLayoutView="85" workbookViewId="0" topLeftCell="C1">
      <selection activeCell="T18" sqref="T18"/>
    </sheetView>
  </sheetViews>
  <sheetFormatPr defaultColWidth="11.421875" defaultRowHeight="15"/>
  <cols>
    <col min="1" max="1" width="22.57421875" style="4" bestFit="1" customWidth="1"/>
    <col min="2" max="2" width="17.140625" style="4" bestFit="1" customWidth="1"/>
    <col min="3" max="3" width="4.7109375" style="4" bestFit="1" customWidth="1"/>
    <col min="4" max="4" width="3.140625" style="4" bestFit="1" customWidth="1"/>
    <col min="5" max="5" width="4.421875" style="4" bestFit="1" customWidth="1"/>
    <col min="6" max="7" width="6.140625" style="4" bestFit="1" customWidth="1"/>
    <col min="8" max="8" width="7.8515625" style="4" bestFit="1" customWidth="1"/>
    <col min="9" max="10" width="4.421875" style="4" bestFit="1" customWidth="1"/>
    <col min="11" max="11" width="6.140625" style="4" bestFit="1" customWidth="1"/>
    <col min="12" max="12" width="7.8515625" style="4" bestFit="1" customWidth="1"/>
    <col min="13" max="13" width="7.7109375" style="4" customWidth="1"/>
    <col min="14" max="15" width="6.140625" style="4" bestFit="1" customWidth="1"/>
    <col min="16" max="16" width="7.8515625" style="4" bestFit="1" customWidth="1"/>
    <col min="17" max="17" width="7.7109375" style="4" bestFit="1" customWidth="1"/>
    <col min="18" max="18" width="8.140625" style="4" bestFit="1" customWidth="1"/>
    <col min="19" max="19" width="8.57421875" style="4" bestFit="1" customWidth="1"/>
    <col min="20" max="20" width="4.140625" style="4" bestFit="1" customWidth="1"/>
    <col min="21" max="21" width="6.8515625" style="4" bestFit="1" customWidth="1"/>
    <col min="22" max="22" width="7.8515625" style="4" bestFit="1" customWidth="1"/>
    <col min="23" max="23" width="7.8515625" style="4" customWidth="1"/>
    <col min="24" max="24" width="8.7109375" style="4" bestFit="1" customWidth="1"/>
    <col min="25" max="16384" width="11.421875" style="4" customWidth="1"/>
  </cols>
  <sheetData>
    <row r="1" spans="1:24" ht="13.5" thickBot="1">
      <c r="A1" s="53" t="s">
        <v>0</v>
      </c>
      <c r="B1" s="53" t="s">
        <v>1</v>
      </c>
      <c r="C1" s="53" t="s">
        <v>8</v>
      </c>
      <c r="D1" s="51" t="s">
        <v>2</v>
      </c>
      <c r="E1" s="49" t="s">
        <v>3</v>
      </c>
      <c r="F1" s="50" t="s">
        <v>4</v>
      </c>
      <c r="G1" s="53"/>
      <c r="H1" s="51"/>
      <c r="I1" s="49" t="s">
        <v>9</v>
      </c>
      <c r="J1" s="49" t="s">
        <v>10</v>
      </c>
      <c r="K1" s="50" t="s">
        <v>11</v>
      </c>
      <c r="L1" s="51"/>
      <c r="M1" s="47" t="s">
        <v>14</v>
      </c>
      <c r="N1" s="52" t="s">
        <v>13</v>
      </c>
      <c r="O1" s="53"/>
      <c r="P1" s="54"/>
      <c r="Q1" s="50" t="s">
        <v>15</v>
      </c>
      <c r="R1" s="51"/>
      <c r="S1" s="47" t="s">
        <v>16</v>
      </c>
      <c r="T1" s="49" t="s">
        <v>19</v>
      </c>
      <c r="U1" s="50" t="s">
        <v>20</v>
      </c>
      <c r="V1" s="51"/>
      <c r="W1" s="44" t="s">
        <v>53</v>
      </c>
      <c r="X1" s="47" t="s">
        <v>21</v>
      </c>
    </row>
    <row r="2" spans="1:24" ht="13.5" thickBot="1">
      <c r="A2" s="53"/>
      <c r="B2" s="53"/>
      <c r="C2" s="53"/>
      <c r="D2" s="51"/>
      <c r="E2" s="49"/>
      <c r="F2" s="3" t="s">
        <v>5</v>
      </c>
      <c r="G2" s="1" t="s">
        <v>6</v>
      </c>
      <c r="H2" s="2" t="s">
        <v>7</v>
      </c>
      <c r="I2" s="49"/>
      <c r="J2" s="49"/>
      <c r="K2" s="5" t="s">
        <v>12</v>
      </c>
      <c r="L2" s="6" t="s">
        <v>7</v>
      </c>
      <c r="M2" s="47"/>
      <c r="N2" s="7" t="s">
        <v>5</v>
      </c>
      <c r="O2" s="8" t="s">
        <v>6</v>
      </c>
      <c r="P2" s="9" t="s">
        <v>7</v>
      </c>
      <c r="Q2" s="5" t="s">
        <v>12</v>
      </c>
      <c r="R2" s="6" t="s">
        <v>7</v>
      </c>
      <c r="S2" s="47"/>
      <c r="T2" s="49"/>
      <c r="U2" s="5" t="s">
        <v>12</v>
      </c>
      <c r="V2" s="6" t="s">
        <v>7</v>
      </c>
      <c r="W2" s="8"/>
      <c r="X2" s="48"/>
    </row>
    <row r="3" spans="1:24" ht="13.5" thickBot="1">
      <c r="A3" s="10" t="s">
        <v>18</v>
      </c>
      <c r="B3" s="10" t="s">
        <v>17</v>
      </c>
      <c r="C3" s="1" t="s">
        <v>22</v>
      </c>
      <c r="D3" s="2"/>
      <c r="E3" s="11">
        <v>95</v>
      </c>
      <c r="F3" s="12">
        <v>72.41</v>
      </c>
      <c r="G3" s="13">
        <v>67.44</v>
      </c>
      <c r="H3" s="14">
        <f>F3+G3</f>
        <v>139.85</v>
      </c>
      <c r="I3" s="11">
        <v>100</v>
      </c>
      <c r="J3" s="11">
        <v>90</v>
      </c>
      <c r="K3" s="11">
        <v>80.49</v>
      </c>
      <c r="L3" s="14">
        <f aca="true" t="shared" si="0" ref="L3:L8">K3*1.5</f>
        <v>120.73499999999999</v>
      </c>
      <c r="M3" s="15">
        <f>E3+H3+I3+J3+L3</f>
        <v>545.585</v>
      </c>
      <c r="N3" s="16">
        <v>83.83</v>
      </c>
      <c r="O3" s="13">
        <v>82.4</v>
      </c>
      <c r="P3" s="17">
        <f aca="true" t="shared" si="1" ref="P3:P8">N3+O3</f>
        <v>166.23000000000002</v>
      </c>
      <c r="Q3" s="12">
        <v>124</v>
      </c>
      <c r="R3" s="14">
        <f aca="true" t="shared" si="2" ref="R3:R8">Q3*1.5</f>
        <v>186</v>
      </c>
      <c r="S3" s="15">
        <f>M3+P3+R3</f>
        <v>897.815</v>
      </c>
      <c r="T3" s="11">
        <v>80</v>
      </c>
      <c r="U3" s="12">
        <v>110.8</v>
      </c>
      <c r="V3" s="14">
        <f>U3*1.5</f>
        <v>166.2</v>
      </c>
      <c r="W3" s="41">
        <v>246.2</v>
      </c>
      <c r="X3" s="37">
        <f>S3+T3+V3</f>
        <v>1144.015</v>
      </c>
    </row>
    <row r="4" spans="1:24" ht="13.5" thickBot="1">
      <c r="A4" s="10"/>
      <c r="B4" s="10"/>
      <c r="C4" s="1"/>
      <c r="D4" s="2"/>
      <c r="E4" s="11"/>
      <c r="F4" s="12"/>
      <c r="G4" s="13"/>
      <c r="H4" s="14"/>
      <c r="I4" s="11"/>
      <c r="J4" s="11"/>
      <c r="K4" s="11"/>
      <c r="L4" s="14"/>
      <c r="M4" s="15"/>
      <c r="N4" s="16"/>
      <c r="O4" s="13"/>
      <c r="P4" s="17"/>
      <c r="Q4" s="12"/>
      <c r="R4" s="14"/>
      <c r="S4" s="15"/>
      <c r="T4" s="11"/>
      <c r="U4" s="12"/>
      <c r="V4" s="14"/>
      <c r="W4" s="41"/>
      <c r="X4" s="37"/>
    </row>
    <row r="5" spans="1:24" ht="13.5" thickBot="1">
      <c r="A5" s="10" t="s">
        <v>35</v>
      </c>
      <c r="B5" s="10" t="s">
        <v>23</v>
      </c>
      <c r="C5" s="1" t="s">
        <v>44</v>
      </c>
      <c r="D5" s="2"/>
      <c r="E5" s="11">
        <v>90</v>
      </c>
      <c r="F5" s="12">
        <v>55.7</v>
      </c>
      <c r="G5" s="13">
        <v>53.08</v>
      </c>
      <c r="H5" s="14">
        <f>F5+G5</f>
        <v>108.78</v>
      </c>
      <c r="I5" s="11">
        <v>84</v>
      </c>
      <c r="J5" s="11">
        <v>55</v>
      </c>
      <c r="K5" s="11">
        <v>66.83</v>
      </c>
      <c r="L5" s="14">
        <f t="shared" si="0"/>
        <v>100.245</v>
      </c>
      <c r="M5" s="15">
        <f>E5+H5+I5+J5+L5</f>
        <v>438.025</v>
      </c>
      <c r="N5" s="16">
        <v>72.44</v>
      </c>
      <c r="O5" s="13">
        <v>67.9</v>
      </c>
      <c r="P5" s="17">
        <f t="shared" si="1"/>
        <v>140.34</v>
      </c>
      <c r="Q5" s="12">
        <v>105.39</v>
      </c>
      <c r="R5" s="14">
        <f t="shared" si="2"/>
        <v>158.085</v>
      </c>
      <c r="S5" s="15">
        <f>M5+P5+R5</f>
        <v>736.45</v>
      </c>
      <c r="T5" s="11">
        <v>50</v>
      </c>
      <c r="U5" s="12">
        <v>96.93</v>
      </c>
      <c r="V5" s="14">
        <f>U5*1.5</f>
        <v>145.395</v>
      </c>
      <c r="W5" s="41">
        <v>195.395</v>
      </c>
      <c r="X5" s="37">
        <f>S5+T5+V5</f>
        <v>931.845</v>
      </c>
    </row>
    <row r="6" spans="1:24" ht="13.5" thickBot="1">
      <c r="A6" s="10" t="s">
        <v>37</v>
      </c>
      <c r="B6" s="10" t="s">
        <v>31</v>
      </c>
      <c r="C6" s="1" t="s">
        <v>44</v>
      </c>
      <c r="D6" s="2"/>
      <c r="E6" s="11">
        <v>85</v>
      </c>
      <c r="F6" s="12">
        <v>53.55</v>
      </c>
      <c r="G6" s="13">
        <v>52.75</v>
      </c>
      <c r="H6" s="14">
        <f>F6+G6</f>
        <v>106.3</v>
      </c>
      <c r="I6" s="11">
        <v>88</v>
      </c>
      <c r="J6" s="11">
        <v>70</v>
      </c>
      <c r="K6" s="11">
        <v>67.05</v>
      </c>
      <c r="L6" s="14">
        <f t="shared" si="0"/>
        <v>100.57499999999999</v>
      </c>
      <c r="M6" s="15">
        <f>E6+H6+I6+J6+L6</f>
        <v>449.875</v>
      </c>
      <c r="N6" s="16">
        <v>65.91</v>
      </c>
      <c r="O6" s="13">
        <v>63.28</v>
      </c>
      <c r="P6" s="17">
        <f t="shared" si="1"/>
        <v>129.19</v>
      </c>
      <c r="Q6" s="12">
        <v>86.44</v>
      </c>
      <c r="R6" s="14">
        <f t="shared" si="2"/>
        <v>129.66</v>
      </c>
      <c r="S6" s="15">
        <f>M6+P6+R6</f>
        <v>708.725</v>
      </c>
      <c r="T6" s="11">
        <v>55</v>
      </c>
      <c r="U6" s="12">
        <v>75.79</v>
      </c>
      <c r="V6" s="14">
        <f>U6*1.5</f>
        <v>113.685</v>
      </c>
      <c r="W6" s="41">
        <v>168.685</v>
      </c>
      <c r="X6" s="37">
        <f>S6+T6+V6</f>
        <v>877.4100000000001</v>
      </c>
    </row>
    <row r="7" spans="1:24" ht="13.5" thickBot="1">
      <c r="A7" s="10" t="s">
        <v>36</v>
      </c>
      <c r="B7" s="10" t="s">
        <v>23</v>
      </c>
      <c r="C7" s="1" t="s">
        <v>44</v>
      </c>
      <c r="D7" s="2"/>
      <c r="E7" s="11">
        <v>80</v>
      </c>
      <c r="F7" s="12">
        <v>49.99</v>
      </c>
      <c r="G7" s="13">
        <v>46.81</v>
      </c>
      <c r="H7" s="14">
        <f>F7+G7</f>
        <v>96.80000000000001</v>
      </c>
      <c r="I7" s="11">
        <v>82</v>
      </c>
      <c r="J7" s="11">
        <v>50</v>
      </c>
      <c r="K7" s="11">
        <v>59.02</v>
      </c>
      <c r="L7" s="14">
        <f t="shared" si="0"/>
        <v>88.53</v>
      </c>
      <c r="M7" s="15">
        <f>E7+H7+I7+J7+L7</f>
        <v>397.33000000000004</v>
      </c>
      <c r="N7" s="16">
        <v>61.98</v>
      </c>
      <c r="O7" s="13">
        <v>61.47</v>
      </c>
      <c r="P7" s="17">
        <f t="shared" si="1"/>
        <v>123.44999999999999</v>
      </c>
      <c r="Q7" s="12">
        <v>88.89</v>
      </c>
      <c r="R7" s="14">
        <f t="shared" si="2"/>
        <v>133.335</v>
      </c>
      <c r="S7" s="15">
        <f>M7+P7+R7</f>
        <v>654.115</v>
      </c>
      <c r="T7" s="11"/>
      <c r="U7" s="12"/>
      <c r="V7" s="14"/>
      <c r="W7" s="41"/>
      <c r="X7" s="37">
        <f>S7+T7+V7</f>
        <v>654.115</v>
      </c>
    </row>
    <row r="8" spans="1:24" ht="13.5" thickBot="1">
      <c r="A8" s="10" t="s">
        <v>41</v>
      </c>
      <c r="B8" s="10" t="s">
        <v>42</v>
      </c>
      <c r="C8" s="1" t="s">
        <v>44</v>
      </c>
      <c r="D8" s="2"/>
      <c r="E8" s="11">
        <v>65</v>
      </c>
      <c r="F8" s="12">
        <v>42.69</v>
      </c>
      <c r="G8" s="13">
        <v>41.47</v>
      </c>
      <c r="H8" s="14">
        <f>F8+G8</f>
        <v>84.16</v>
      </c>
      <c r="I8" s="11">
        <v>68</v>
      </c>
      <c r="J8" s="11">
        <v>55</v>
      </c>
      <c r="K8" s="12">
        <v>64</v>
      </c>
      <c r="L8" s="14">
        <f t="shared" si="0"/>
        <v>96</v>
      </c>
      <c r="M8" s="15">
        <f>E8+H8+I8+J8+L8</f>
        <v>368.15999999999997</v>
      </c>
      <c r="N8" s="16">
        <v>58.32</v>
      </c>
      <c r="O8" s="13">
        <v>56.94</v>
      </c>
      <c r="P8" s="17">
        <f t="shared" si="1"/>
        <v>115.25999999999999</v>
      </c>
      <c r="Q8" s="12">
        <v>95.85</v>
      </c>
      <c r="R8" s="14">
        <f t="shared" si="2"/>
        <v>143.77499999999998</v>
      </c>
      <c r="S8" s="15">
        <f>M8+P8+R8</f>
        <v>627.1949999999999</v>
      </c>
      <c r="T8" s="11"/>
      <c r="U8" s="12"/>
      <c r="V8" s="14"/>
      <c r="W8" s="41"/>
      <c r="X8" s="37">
        <f>S8+T8+V8</f>
        <v>627.1949999999999</v>
      </c>
    </row>
    <row r="9" spans="22:24" ht="12.75">
      <c r="V9" s="18"/>
      <c r="W9" s="24"/>
      <c r="X9" s="42"/>
    </row>
    <row r="10" spans="22:24" ht="12.75">
      <c r="V10" s="24"/>
      <c r="W10" s="24"/>
      <c r="X10" s="24"/>
    </row>
    <row r="11" spans="22:24" ht="13.5" thickBot="1">
      <c r="V11" s="30"/>
      <c r="W11" s="24"/>
      <c r="X11" s="43"/>
    </row>
    <row r="12" spans="1:24" ht="13.5" thickBot="1">
      <c r="A12" s="10" t="s">
        <v>45</v>
      </c>
      <c r="B12" s="10" t="s">
        <v>46</v>
      </c>
      <c r="C12" s="1" t="s">
        <v>47</v>
      </c>
      <c r="D12" s="2"/>
      <c r="E12" s="11">
        <v>50</v>
      </c>
      <c r="F12" s="12">
        <v>52.89</v>
      </c>
      <c r="G12" s="13">
        <v>51.35</v>
      </c>
      <c r="H12" s="14">
        <f>F12+G12</f>
        <v>104.24000000000001</v>
      </c>
      <c r="I12" s="11">
        <v>74</v>
      </c>
      <c r="J12" s="11">
        <v>65</v>
      </c>
      <c r="K12" s="12">
        <v>68.45</v>
      </c>
      <c r="L12" s="14">
        <f>K12*1.5</f>
        <v>102.67500000000001</v>
      </c>
      <c r="M12" s="15">
        <f>E12+H12+I12+J12+L12</f>
        <v>395.915</v>
      </c>
      <c r="N12" s="16">
        <v>63.28</v>
      </c>
      <c r="O12" s="13">
        <v>61.98</v>
      </c>
      <c r="P12" s="17">
        <f>N12+O12</f>
        <v>125.25999999999999</v>
      </c>
      <c r="Q12" s="12">
        <v>91.99</v>
      </c>
      <c r="R12" s="14">
        <f>Q12*1.5</f>
        <v>137.98499999999999</v>
      </c>
      <c r="S12" s="15">
        <f>M12+P12+R12</f>
        <v>659.16</v>
      </c>
      <c r="T12" s="11">
        <v>55</v>
      </c>
      <c r="U12" s="12">
        <v>75.25</v>
      </c>
      <c r="V12" s="41">
        <f>U12*1.5</f>
        <v>112.875</v>
      </c>
      <c r="W12" s="38">
        <v>167.875</v>
      </c>
      <c r="X12" s="37">
        <f>S12+T12+V12</f>
        <v>827.035</v>
      </c>
    </row>
    <row r="13" spans="1:24" ht="13.5" thickBot="1">
      <c r="A13" s="10" t="s">
        <v>38</v>
      </c>
      <c r="B13" s="10" t="s">
        <v>39</v>
      </c>
      <c r="C13" s="1" t="s">
        <v>43</v>
      </c>
      <c r="D13" s="2"/>
      <c r="E13" s="11">
        <v>60</v>
      </c>
      <c r="F13" s="12">
        <v>57.74</v>
      </c>
      <c r="G13" s="13">
        <v>54.47</v>
      </c>
      <c r="H13" s="14">
        <f>F13+G13</f>
        <v>112.21000000000001</v>
      </c>
      <c r="I13" s="11">
        <v>82</v>
      </c>
      <c r="J13" s="11">
        <v>60</v>
      </c>
      <c r="K13" s="11">
        <v>59.23</v>
      </c>
      <c r="L13" s="14">
        <f>K13*1.5</f>
        <v>88.845</v>
      </c>
      <c r="M13" s="15">
        <f>E13+H13+I13+J13+L13</f>
        <v>403.05500000000006</v>
      </c>
      <c r="N13" s="16">
        <v>53.69</v>
      </c>
      <c r="O13" s="13">
        <v>51.08</v>
      </c>
      <c r="P13" s="17">
        <f>N13+O13</f>
        <v>104.77</v>
      </c>
      <c r="Q13" s="12">
        <v>78.95</v>
      </c>
      <c r="R13" s="14">
        <f>Q13*1.5</f>
        <v>118.42500000000001</v>
      </c>
      <c r="S13" s="15">
        <f>M13+P13+R13</f>
        <v>626.25</v>
      </c>
      <c r="T13" s="11"/>
      <c r="U13" s="12"/>
      <c r="V13" s="41"/>
      <c r="W13" s="38"/>
      <c r="X13" s="37">
        <f>S13+T13+V13</f>
        <v>626.25</v>
      </c>
    </row>
    <row r="14" spans="1:24" ht="13.5" thickBot="1">
      <c r="A14" s="10" t="s">
        <v>40</v>
      </c>
      <c r="B14" s="10" t="s">
        <v>39</v>
      </c>
      <c r="C14" s="1" t="s">
        <v>43</v>
      </c>
      <c r="D14" s="2"/>
      <c r="E14" s="11">
        <v>50</v>
      </c>
      <c r="F14" s="12">
        <v>41.86</v>
      </c>
      <c r="G14" s="13">
        <v>40.06</v>
      </c>
      <c r="H14" s="14">
        <f>F14+G14</f>
        <v>81.92</v>
      </c>
      <c r="I14" s="11">
        <v>42</v>
      </c>
      <c r="J14" s="11">
        <v>50</v>
      </c>
      <c r="K14" s="11">
        <v>52.51</v>
      </c>
      <c r="L14" s="14">
        <f>K14*1.5</f>
        <v>78.765</v>
      </c>
      <c r="M14" s="15">
        <f>E14+H14+I14+J14+L14</f>
        <v>302.685</v>
      </c>
      <c r="N14" s="16">
        <v>44.47</v>
      </c>
      <c r="O14" s="13">
        <v>43.25</v>
      </c>
      <c r="P14" s="17">
        <f>N14+O14</f>
        <v>87.72</v>
      </c>
      <c r="Q14" s="12">
        <v>78.84</v>
      </c>
      <c r="R14" s="14">
        <f>Q14*1.5</f>
        <v>118.26</v>
      </c>
      <c r="S14" s="15">
        <f>M14+P14+R14</f>
        <v>508.66499999999996</v>
      </c>
      <c r="T14" s="11">
        <v>20</v>
      </c>
      <c r="U14" s="12">
        <v>53.11</v>
      </c>
      <c r="V14" s="41">
        <f>U14*1.5</f>
        <v>79.66499999999999</v>
      </c>
      <c r="W14" s="38">
        <v>99.665</v>
      </c>
      <c r="X14" s="37">
        <f>S14+T14+V14</f>
        <v>608.3299999999999</v>
      </c>
    </row>
    <row r="15" spans="22:23" ht="13.5" thickBot="1">
      <c r="V15" s="40"/>
      <c r="W15" s="39"/>
    </row>
    <row r="16" spans="1:24" ht="13.5" thickBot="1">
      <c r="A16" s="10"/>
      <c r="B16" s="10"/>
      <c r="C16" s="1"/>
      <c r="D16" s="2"/>
      <c r="E16" s="11"/>
      <c r="F16" s="12"/>
      <c r="G16" s="13"/>
      <c r="H16" s="14"/>
      <c r="I16" s="11"/>
      <c r="J16" s="11"/>
      <c r="K16" s="12"/>
      <c r="L16" s="14"/>
      <c r="M16" s="15"/>
      <c r="N16" s="16"/>
      <c r="O16" s="13"/>
      <c r="P16" s="17"/>
      <c r="Q16" s="12"/>
      <c r="R16" s="14"/>
      <c r="S16" s="15"/>
      <c r="T16" s="11"/>
      <c r="U16" s="12"/>
      <c r="V16" s="41"/>
      <c r="W16" s="38"/>
      <c r="X16" s="37"/>
    </row>
    <row r="17" spans="1:24" ht="13.5" thickBot="1">
      <c r="A17" s="10"/>
      <c r="B17" s="10"/>
      <c r="C17" s="1"/>
      <c r="D17" s="2"/>
      <c r="E17" s="11"/>
      <c r="F17" s="12"/>
      <c r="G17" s="13"/>
      <c r="H17" s="14"/>
      <c r="I17" s="11"/>
      <c r="J17" s="11"/>
      <c r="K17" s="12"/>
      <c r="L17" s="14"/>
      <c r="M17" s="15"/>
      <c r="N17" s="16"/>
      <c r="O17" s="13"/>
      <c r="P17" s="17"/>
      <c r="Q17" s="12"/>
      <c r="R17" s="14"/>
      <c r="S17" s="15"/>
      <c r="T17" s="11"/>
      <c r="U17" s="12"/>
      <c r="V17" s="41"/>
      <c r="W17" s="38"/>
      <c r="X17" s="37"/>
    </row>
    <row r="18" spans="1:24" ht="13.5" thickBot="1">
      <c r="A18" s="10" t="s">
        <v>48</v>
      </c>
      <c r="B18" s="10" t="s">
        <v>49</v>
      </c>
      <c r="C18" s="1" t="s">
        <v>24</v>
      </c>
      <c r="D18" s="2"/>
      <c r="E18" s="11">
        <v>65</v>
      </c>
      <c r="F18" s="12">
        <v>38.95</v>
      </c>
      <c r="G18" s="13">
        <v>36.96</v>
      </c>
      <c r="H18" s="14">
        <f>F18+G18</f>
        <v>75.91</v>
      </c>
      <c r="I18" s="11">
        <v>70</v>
      </c>
      <c r="J18" s="11">
        <v>90</v>
      </c>
      <c r="K18" s="12">
        <v>67.44</v>
      </c>
      <c r="L18" s="14">
        <f>K18*1.5</f>
        <v>101.16</v>
      </c>
      <c r="M18" s="15">
        <f>E18+H18+I18+J18+L18</f>
        <v>402.06999999999994</v>
      </c>
      <c r="N18" s="16"/>
      <c r="O18" s="13"/>
      <c r="P18" s="17"/>
      <c r="Q18" s="12"/>
      <c r="R18" s="14"/>
      <c r="S18" s="15"/>
      <c r="T18" s="11"/>
      <c r="U18" s="12"/>
      <c r="V18" s="41"/>
      <c r="W18" s="38"/>
      <c r="X18" s="37"/>
    </row>
    <row r="19" spans="1:24" ht="13.5" thickBot="1">
      <c r="A19" s="10"/>
      <c r="B19" s="10"/>
      <c r="C19" s="1"/>
      <c r="D19" s="2"/>
      <c r="E19" s="11"/>
      <c r="F19" s="12"/>
      <c r="G19" s="13"/>
      <c r="H19" s="14"/>
      <c r="I19" s="11"/>
      <c r="J19" s="11"/>
      <c r="K19" s="12"/>
      <c r="L19" s="14"/>
      <c r="M19" s="15"/>
      <c r="N19" s="16"/>
      <c r="O19" s="13"/>
      <c r="P19" s="17"/>
      <c r="Q19" s="12"/>
      <c r="R19" s="14"/>
      <c r="S19" s="15"/>
      <c r="T19" s="11"/>
      <c r="U19" s="12"/>
      <c r="V19" s="41"/>
      <c r="W19" s="38"/>
      <c r="X19" s="37"/>
    </row>
    <row r="20" spans="1:24" ht="13.5" thickBot="1">
      <c r="A20" s="10"/>
      <c r="B20" s="10"/>
      <c r="C20" s="1"/>
      <c r="D20" s="2"/>
      <c r="E20" s="11"/>
      <c r="F20" s="12"/>
      <c r="G20" s="13"/>
      <c r="H20" s="14"/>
      <c r="I20" s="11"/>
      <c r="J20" s="11"/>
      <c r="K20" s="12"/>
      <c r="L20" s="14"/>
      <c r="M20" s="15"/>
      <c r="N20" s="16"/>
      <c r="O20" s="13"/>
      <c r="P20" s="17"/>
      <c r="Q20" s="12"/>
      <c r="R20" s="14"/>
      <c r="S20" s="15"/>
      <c r="T20" s="11"/>
      <c r="U20" s="12"/>
      <c r="V20" s="41"/>
      <c r="W20" s="38"/>
      <c r="X20" s="37"/>
    </row>
    <row r="21" spans="1:24" ht="13.5" thickBot="1">
      <c r="A21" s="10"/>
      <c r="B21" s="10"/>
      <c r="C21" s="1"/>
      <c r="D21" s="2"/>
      <c r="E21" s="11"/>
      <c r="F21" s="12"/>
      <c r="G21" s="13"/>
      <c r="H21" s="14"/>
      <c r="I21" s="11"/>
      <c r="J21" s="11"/>
      <c r="K21" s="12"/>
      <c r="L21" s="14"/>
      <c r="M21" s="15"/>
      <c r="N21" s="16"/>
      <c r="O21" s="13"/>
      <c r="P21" s="17"/>
      <c r="Q21" s="12"/>
      <c r="R21" s="14"/>
      <c r="S21" s="15"/>
      <c r="T21" s="11"/>
      <c r="U21" s="12"/>
      <c r="V21" s="41"/>
      <c r="W21" s="38"/>
      <c r="X21" s="37"/>
    </row>
    <row r="22" spans="1:24" ht="13.5" thickBot="1">
      <c r="A22" s="10"/>
      <c r="B22" s="10"/>
      <c r="C22" s="1"/>
      <c r="D22" s="2"/>
      <c r="E22" s="11"/>
      <c r="F22" s="12"/>
      <c r="G22" s="13"/>
      <c r="H22" s="14"/>
      <c r="I22" s="11"/>
      <c r="J22" s="11"/>
      <c r="K22" s="12"/>
      <c r="L22" s="14"/>
      <c r="M22" s="15"/>
      <c r="N22" s="16"/>
      <c r="O22" s="13"/>
      <c r="P22" s="17"/>
      <c r="Q22" s="12"/>
      <c r="R22" s="14"/>
      <c r="S22" s="15"/>
      <c r="T22" s="11"/>
      <c r="U22" s="12"/>
      <c r="V22" s="41"/>
      <c r="W22" s="38"/>
      <c r="X22" s="37"/>
    </row>
    <row r="23" spans="1:24" ht="12.75">
      <c r="A23" s="18"/>
      <c r="B23" s="18"/>
      <c r="C23" s="19"/>
      <c r="D23" s="19"/>
      <c r="E23" s="20"/>
      <c r="F23" s="21"/>
      <c r="G23" s="21"/>
      <c r="H23" s="22"/>
      <c r="I23" s="20"/>
      <c r="J23" s="20"/>
      <c r="K23" s="21"/>
      <c r="L23" s="22"/>
      <c r="M23" s="23"/>
      <c r="N23" s="21"/>
      <c r="O23" s="21"/>
      <c r="P23" s="22"/>
      <c r="Q23" s="21"/>
      <c r="R23" s="22"/>
      <c r="S23" s="23"/>
      <c r="T23" s="20"/>
      <c r="U23" s="21"/>
      <c r="V23" s="22"/>
      <c r="W23" s="28"/>
      <c r="X23" s="23"/>
    </row>
    <row r="24" spans="1:24" ht="12.75">
      <c r="A24" s="24"/>
      <c r="B24" s="24"/>
      <c r="C24" s="25"/>
      <c r="D24" s="25" t="s">
        <v>29</v>
      </c>
      <c r="E24" s="26" t="s">
        <v>30</v>
      </c>
      <c r="F24" s="27"/>
      <c r="G24" s="27"/>
      <c r="H24" s="28"/>
      <c r="I24" s="29"/>
      <c r="J24" s="29"/>
      <c r="K24" s="27"/>
      <c r="L24" s="28"/>
      <c r="M24" s="28"/>
      <c r="N24" s="27"/>
      <c r="O24" s="27"/>
      <c r="P24" s="28"/>
      <c r="Q24" s="27"/>
      <c r="R24" s="28"/>
      <c r="S24" s="28"/>
      <c r="T24" s="29"/>
      <c r="U24" s="27"/>
      <c r="V24" s="28"/>
      <c r="W24" s="28"/>
      <c r="X24" s="28"/>
    </row>
    <row r="25" spans="1:24" ht="12.75">
      <c r="A25" s="30" t="s">
        <v>34</v>
      </c>
      <c r="B25" s="30"/>
      <c r="C25" s="31"/>
      <c r="D25" s="31"/>
      <c r="E25" s="32"/>
      <c r="F25" s="32"/>
      <c r="G25" s="33"/>
      <c r="H25" s="34"/>
      <c r="I25" s="28"/>
      <c r="J25" s="24"/>
      <c r="M25" s="24"/>
      <c r="N25" s="27"/>
      <c r="O25" s="27"/>
      <c r="P25" s="28"/>
      <c r="Q25" s="27"/>
      <c r="R25" s="28"/>
      <c r="S25" s="28"/>
      <c r="T25" s="29"/>
      <c r="U25" s="27"/>
      <c r="V25" s="28"/>
      <c r="W25" s="28"/>
      <c r="X25" s="28"/>
    </row>
    <row r="26" spans="1:24" ht="12.75">
      <c r="A26" s="10"/>
      <c r="B26" s="10"/>
      <c r="C26" s="1"/>
      <c r="D26" s="2" t="s">
        <v>2</v>
      </c>
      <c r="E26" s="35" t="s">
        <v>9</v>
      </c>
      <c r="F26" s="35" t="s">
        <v>10</v>
      </c>
      <c r="G26" s="55" t="s">
        <v>11</v>
      </c>
      <c r="H26" s="56"/>
      <c r="I26" s="45" t="s">
        <v>27</v>
      </c>
      <c r="J26" s="46"/>
      <c r="M26" s="24"/>
      <c r="N26" s="27"/>
      <c r="O26" s="27"/>
      <c r="P26" s="28"/>
      <c r="Q26" s="27"/>
      <c r="R26" s="28"/>
      <c r="S26" s="28"/>
      <c r="T26" s="29"/>
      <c r="U26" s="27"/>
      <c r="V26" s="28"/>
      <c r="W26" s="28"/>
      <c r="X26" s="28"/>
    </row>
    <row r="27" spans="1:24" ht="12.75">
      <c r="A27" s="10"/>
      <c r="B27" s="10"/>
      <c r="C27" s="1"/>
      <c r="D27" s="2"/>
      <c r="E27" s="11"/>
      <c r="F27" s="11"/>
      <c r="G27" s="12"/>
      <c r="H27" s="14"/>
      <c r="I27" s="45"/>
      <c r="J27" s="46"/>
      <c r="M27" s="24"/>
      <c r="N27" s="27"/>
      <c r="O27" s="27"/>
      <c r="P27" s="28"/>
      <c r="Q27" s="27"/>
      <c r="R27" s="28"/>
      <c r="S27" s="28"/>
      <c r="T27" s="29"/>
      <c r="U27" s="27"/>
      <c r="V27" s="28"/>
      <c r="W27" s="28"/>
      <c r="X27" s="28"/>
    </row>
    <row r="28" spans="1:24" ht="12.75">
      <c r="A28" s="10"/>
      <c r="B28" s="10"/>
      <c r="C28" s="1"/>
      <c r="D28" s="2"/>
      <c r="E28" s="11"/>
      <c r="F28" s="11"/>
      <c r="G28" s="12"/>
      <c r="H28" s="14"/>
      <c r="I28" s="45"/>
      <c r="J28" s="46"/>
      <c r="M28" s="24"/>
      <c r="N28" s="27"/>
      <c r="O28" s="27"/>
      <c r="P28" s="28"/>
      <c r="Q28" s="27"/>
      <c r="R28" s="28"/>
      <c r="S28" s="28"/>
      <c r="T28" s="29"/>
      <c r="U28" s="27"/>
      <c r="V28" s="28"/>
      <c r="W28" s="28"/>
      <c r="X28" s="28"/>
    </row>
    <row r="29" spans="1:24" ht="12.75">
      <c r="A29" s="10" t="s">
        <v>50</v>
      </c>
      <c r="B29" s="10" t="s">
        <v>17</v>
      </c>
      <c r="C29" s="1" t="s">
        <v>28</v>
      </c>
      <c r="D29" s="2">
        <v>98</v>
      </c>
      <c r="E29" s="35">
        <v>4</v>
      </c>
      <c r="F29" s="35">
        <v>5</v>
      </c>
      <c r="G29" s="36">
        <v>48.69</v>
      </c>
      <c r="H29" s="14">
        <v>73.035</v>
      </c>
      <c r="I29" s="45">
        <f>E29+F29+H29</f>
        <v>82.035</v>
      </c>
      <c r="J29" s="46"/>
      <c r="M29" s="24"/>
      <c r="N29" s="27"/>
      <c r="O29" s="27"/>
      <c r="P29" s="28"/>
      <c r="Q29" s="27"/>
      <c r="R29" s="28"/>
      <c r="S29" s="28"/>
      <c r="T29" s="29"/>
      <c r="U29" s="27"/>
      <c r="V29" s="28"/>
      <c r="W29" s="28"/>
      <c r="X29" s="28"/>
    </row>
    <row r="30" spans="1:24" ht="12.75">
      <c r="A30" s="10"/>
      <c r="B30" s="10"/>
      <c r="C30" s="1"/>
      <c r="D30" s="2"/>
      <c r="E30" s="35"/>
      <c r="F30" s="35"/>
      <c r="G30" s="36"/>
      <c r="H30" s="14"/>
      <c r="I30" s="45"/>
      <c r="J30" s="46"/>
      <c r="M30" s="24"/>
      <c r="N30" s="27"/>
      <c r="O30" s="27"/>
      <c r="P30" s="28"/>
      <c r="Q30" s="27"/>
      <c r="R30" s="28"/>
      <c r="S30" s="28"/>
      <c r="T30" s="29"/>
      <c r="U30" s="27"/>
      <c r="V30" s="28"/>
      <c r="W30" s="28"/>
      <c r="X30" s="28"/>
    </row>
    <row r="31" spans="1:24" ht="12.75">
      <c r="A31" s="10"/>
      <c r="B31" s="10"/>
      <c r="C31" s="1"/>
      <c r="D31" s="2"/>
      <c r="E31" s="35"/>
      <c r="F31" s="35"/>
      <c r="G31" s="36"/>
      <c r="H31" s="14"/>
      <c r="I31" s="45"/>
      <c r="J31" s="46"/>
      <c r="M31" s="24"/>
      <c r="N31" s="27"/>
      <c r="O31" s="27"/>
      <c r="P31" s="28"/>
      <c r="Q31" s="27"/>
      <c r="R31" s="28"/>
      <c r="S31" s="28"/>
      <c r="T31" s="29"/>
      <c r="U31" s="27"/>
      <c r="V31" s="28"/>
      <c r="W31" s="28"/>
      <c r="X31" s="28"/>
    </row>
    <row r="32" spans="1:24" ht="12.75">
      <c r="A32" s="10" t="s">
        <v>26</v>
      </c>
      <c r="B32" s="10" t="s">
        <v>17</v>
      </c>
      <c r="C32" s="1" t="s">
        <v>25</v>
      </c>
      <c r="D32" s="2">
        <v>98</v>
      </c>
      <c r="E32" s="35">
        <v>50</v>
      </c>
      <c r="F32" s="35">
        <v>5</v>
      </c>
      <c r="G32" s="36">
        <v>52.16</v>
      </c>
      <c r="H32" s="14">
        <f>G32*1.5</f>
        <v>78.24</v>
      </c>
      <c r="I32" s="45">
        <f>E32+F32+H32</f>
        <v>133.24</v>
      </c>
      <c r="J32" s="46"/>
      <c r="M32" s="24"/>
      <c r="N32" s="27"/>
      <c r="O32" s="27"/>
      <c r="P32" s="28"/>
      <c r="Q32" s="27"/>
      <c r="R32" s="28"/>
      <c r="S32" s="28"/>
      <c r="T32" s="29"/>
      <c r="U32" s="27"/>
      <c r="V32" s="28"/>
      <c r="W32" s="28"/>
      <c r="X32" s="28"/>
    </row>
    <row r="33" spans="1:24" ht="12.75">
      <c r="A33" s="10" t="s">
        <v>32</v>
      </c>
      <c r="B33" s="10" t="s">
        <v>17</v>
      </c>
      <c r="C33" s="1" t="s">
        <v>25</v>
      </c>
      <c r="D33" s="2">
        <v>97</v>
      </c>
      <c r="E33" s="35">
        <v>44</v>
      </c>
      <c r="F33" s="35">
        <v>25</v>
      </c>
      <c r="G33" s="36">
        <v>58.06</v>
      </c>
      <c r="H33" s="14">
        <f>G33*1.5</f>
        <v>87.09</v>
      </c>
      <c r="I33" s="45">
        <f>E33+F33+H33</f>
        <v>156.09</v>
      </c>
      <c r="J33" s="46"/>
      <c r="M33" s="24"/>
      <c r="N33" s="27"/>
      <c r="O33" s="27"/>
      <c r="P33" s="28"/>
      <c r="Q33" s="27"/>
      <c r="R33" s="28"/>
      <c r="S33" s="28"/>
      <c r="T33" s="29"/>
      <c r="U33" s="27"/>
      <c r="V33" s="28"/>
      <c r="W33" s="28"/>
      <c r="X33" s="28"/>
    </row>
    <row r="34" spans="1:24" ht="12.75">
      <c r="A34" s="10" t="s">
        <v>33</v>
      </c>
      <c r="B34" s="10" t="s">
        <v>17</v>
      </c>
      <c r="C34" s="1" t="s">
        <v>25</v>
      </c>
      <c r="D34" s="2">
        <v>97</v>
      </c>
      <c r="E34" s="35">
        <v>42</v>
      </c>
      <c r="F34" s="35">
        <v>20</v>
      </c>
      <c r="G34" s="36">
        <v>32.11</v>
      </c>
      <c r="H34" s="14">
        <f>G34*1.5</f>
        <v>48.165</v>
      </c>
      <c r="I34" s="45">
        <f>E34+F34+H34</f>
        <v>110.16499999999999</v>
      </c>
      <c r="J34" s="46"/>
      <c r="M34" s="24"/>
      <c r="N34" s="27"/>
      <c r="O34" s="27"/>
      <c r="P34" s="28"/>
      <c r="Q34" s="27"/>
      <c r="R34" s="28"/>
      <c r="S34" s="28"/>
      <c r="T34" s="29"/>
      <c r="U34" s="27"/>
      <c r="V34" s="28"/>
      <c r="W34" s="28"/>
      <c r="X34" s="28"/>
    </row>
    <row r="35" spans="1:10" ht="12.75">
      <c r="A35" s="10" t="s">
        <v>52</v>
      </c>
      <c r="B35" s="10" t="s">
        <v>17</v>
      </c>
      <c r="C35" s="1" t="s">
        <v>51</v>
      </c>
      <c r="D35" s="2"/>
      <c r="E35" s="35">
        <v>44</v>
      </c>
      <c r="F35" s="35">
        <v>15</v>
      </c>
      <c r="G35" s="36">
        <v>53.57</v>
      </c>
      <c r="H35" s="14">
        <f>G35*1.5</f>
        <v>80.355</v>
      </c>
      <c r="I35" s="45">
        <v>139.355</v>
      </c>
      <c r="J35" s="46"/>
    </row>
    <row r="36" spans="1:10" ht="12.75">
      <c r="A36" s="10"/>
      <c r="B36" s="10"/>
      <c r="C36" s="1"/>
      <c r="D36" s="2"/>
      <c r="E36" s="35"/>
      <c r="F36" s="35"/>
      <c r="G36" s="36"/>
      <c r="H36" s="14"/>
      <c r="I36" s="45"/>
      <c r="J36" s="46"/>
    </row>
  </sheetData>
  <sheetProtection/>
  <mergeCells count="28">
    <mergeCell ref="I31:J31"/>
    <mergeCell ref="I32:J32"/>
    <mergeCell ref="I33:J33"/>
    <mergeCell ref="I34:J34"/>
    <mergeCell ref="B1:B2"/>
    <mergeCell ref="A1:A2"/>
    <mergeCell ref="I29:J29"/>
    <mergeCell ref="I30:J30"/>
    <mergeCell ref="F1:H1"/>
    <mergeCell ref="E1:E2"/>
    <mergeCell ref="I26:J26"/>
    <mergeCell ref="G26:H26"/>
    <mergeCell ref="I27:J27"/>
    <mergeCell ref="I28:J28"/>
    <mergeCell ref="T1:T2"/>
    <mergeCell ref="U1:V1"/>
    <mergeCell ref="D1:D2"/>
    <mergeCell ref="C1:C2"/>
    <mergeCell ref="I35:J35"/>
    <mergeCell ref="I36:J36"/>
    <mergeCell ref="X1:X2"/>
    <mergeCell ref="I1:I2"/>
    <mergeCell ref="J1:J2"/>
    <mergeCell ref="K1:L1"/>
    <mergeCell ref="N1:P1"/>
    <mergeCell ref="M1:M2"/>
    <mergeCell ref="Q1:R1"/>
    <mergeCell ref="S1:S2"/>
  </mergeCells>
  <printOptions/>
  <pageMargins left="0.31496062992125984" right="0.31496062992125984" top="0.7874015748031497" bottom="0.7874015748031497" header="0.31496062992125984" footer="0.31496062992125984"/>
  <pageSetup horizontalDpi="300" verticalDpi="300" orientation="landscape" paperSize="9" scale="65" r:id="rId3"/>
  <headerFooter alignWithMargins="0">
    <oddHeader>&amp;L05.09.2009&amp;CWeserpokal 2009 
in Bremerhaven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MH</cp:lastModifiedBy>
  <cp:lastPrinted>2009-09-07T08:32:03Z</cp:lastPrinted>
  <dcterms:created xsi:type="dcterms:W3CDTF">2008-04-20T19:56:41Z</dcterms:created>
  <dcterms:modified xsi:type="dcterms:W3CDTF">2009-09-06T16:41:54Z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-1204858645</vt:i4>
  </property>
  <property fmtid="{D5CDD505-2E9C-101B-9397-08002B2CF9AE}" pid="3" name="_EmailSubject">
    <vt:lpwstr>LV-Meisterschaften 2009 am Husumer Dockkoog, die 2.</vt:lpwstr>
  </property>
  <property fmtid="{D5CDD505-2E9C-101B-9397-08002B2CF9AE}" pid="4" name="_AuthorEmail">
    <vt:lpwstr>juergen-toellner@t-online.de</vt:lpwstr>
  </property>
  <property fmtid="{D5CDD505-2E9C-101B-9397-08002B2CF9AE}" pid="5" name="_AuthorEmailDisplayName">
    <vt:lpwstr>Jürgen Töllner</vt:lpwstr>
  </property>
  <property fmtid="{D5CDD505-2E9C-101B-9397-08002B2CF9AE}" pid="6" name="_ReviewingToolsShownOnce">
    <vt:lpwstr/>
  </property>
</Properties>
</file>