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678" activeTab="2"/>
  </bookViews>
  <sheets>
    <sheet name="data" sheetId="1" r:id="rId1"/>
    <sheet name="results" sheetId="2" r:id="rId2"/>
    <sheet name="1" sheetId="3" r:id="rId3"/>
    <sheet name="2" sheetId="4" r:id="rId4"/>
    <sheet name="3" sheetId="5" r:id="rId5"/>
    <sheet name="4" sheetId="6" r:id="rId6"/>
    <sheet name="5" sheetId="7" r:id="rId7"/>
    <sheet name="1_5 " sheetId="8" r:id="rId8"/>
    <sheet name="World Cup Damen" sheetId="9" r:id="rId9"/>
    <sheet name="Team" sheetId="10" r:id="rId10"/>
    <sheet name="8" sheetId="11" r:id="rId11"/>
    <sheet name="9" sheetId="12" r:id="rId12"/>
    <sheet name="1-5,8+9" sheetId="13" r:id="rId13"/>
  </sheets>
  <externalReferences>
    <externalReference r:id="rId16"/>
  </externalReferences>
  <definedNames>
    <definedName name="_xlnm._FilterDatabase" localSheetId="0" hidden="1">'data'!$A$8:$S$83</definedName>
    <definedName name="_xlnm.Print_Area" localSheetId="7">'1_5 '!$A$1:$L$97</definedName>
    <definedName name="_xlnm.Print_Area" localSheetId="8">'World Cup Damen'!$A$1:$L$97</definedName>
    <definedName name="Excel_BuiltIn__FilterDatabase_10">#REF!</definedName>
    <definedName name="Excel_BuiltIn__FilterDatabase_11" localSheetId="10">'8'!$B$6:$J$6</definedName>
    <definedName name="Excel_BuiltIn__FilterDatabase_11">'4'!$B$6:$J$6</definedName>
    <definedName name="Excel_BuiltIn__FilterDatabase_12">#REF!</definedName>
    <definedName name="Excel_BuiltIn__FilterDatabase_13" localSheetId="11">'9'!$B$5:$H$5</definedName>
    <definedName name="Excel_BuiltIn__FilterDatabase_13">'5'!$B$5:$H$5</definedName>
    <definedName name="Excel_BuiltIn__FilterDatabase_14">#REF!</definedName>
    <definedName name="Excel_BuiltIn__FilterDatabase_15" localSheetId="7">'1_5 '!$B$5:$L$5</definedName>
    <definedName name="Excel_BuiltIn__FilterDatabase_15">'World Cup Damen'!$B$5:$L$5</definedName>
    <definedName name="Excel_BuiltIn__FilterDatabase_16">#REF!</definedName>
    <definedName name="Excel_BuiltIn__FilterDatabase_17">'Team'!$C$5:$L$5</definedName>
    <definedName name="Excel_BuiltIn__FilterDatabase_18">#REF!</definedName>
    <definedName name="Excel_BuiltIn__FilterDatabase_19">#REF!</definedName>
    <definedName name="Excel_BuiltIn__FilterDatabase_20">#REF!</definedName>
    <definedName name="Excel_BuiltIn__FilterDatabase_21">'1-5,8+9'!$B$5:$J$5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3">'1'!$B$6:$H$6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'2'!$B$6:$I$6</definedName>
    <definedName name="Excel_BuiltIn__FilterDatabase_8">#REF!</definedName>
    <definedName name="Excel_BuiltIn__FilterDatabase_9">'3'!$B$6:$J$6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>skopiować z kol. Kategoria arkusza "dane" wersji polskiej
i zamienić (kobieta na woman, a mężczyzna na man)</t>
        </r>
      </text>
    </comment>
  </commentList>
</comments>
</file>

<file path=xl/sharedStrings.xml><?xml version="1.0" encoding="utf-8"?>
<sst xmlns="http://schemas.openxmlformats.org/spreadsheetml/2006/main" count="948" uniqueCount="172">
  <si>
    <t>Start No.</t>
  </si>
  <si>
    <t>Příjmení a jméno</t>
  </si>
  <si>
    <t>Kategorie</t>
  </si>
  <si>
    <t>Organizace</t>
  </si>
  <si>
    <t>Disciplína 1</t>
  </si>
  <si>
    <t>Disciplína 2</t>
  </si>
  <si>
    <t>Disciplína 3</t>
  </si>
  <si>
    <t>Disciplína 4</t>
  </si>
  <si>
    <t>Disciplína 5</t>
  </si>
  <si>
    <t>Disciplína 6</t>
  </si>
  <si>
    <t>Disciplína 7</t>
  </si>
  <si>
    <t>Disciplína 8</t>
  </si>
  <si>
    <t>Disciplína 9</t>
  </si>
  <si>
    <t>Body</t>
  </si>
  <si>
    <t>Čas</t>
  </si>
  <si>
    <t>Hod 1</t>
  </si>
  <si>
    <t>Hod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</si>
  <si>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</si>
  <si>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</si>
  <si>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</si>
  <si>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</si>
  <si>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</si>
  <si>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</si>
  <si>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</si>
  <si>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</si>
  <si>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</si>
  <si>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</si>
  <si>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</si>
  <si>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</si>
  <si>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M.</t>
  </si>
  <si>
    <t>N</t>
  </si>
  <si>
    <t>O</t>
  </si>
  <si>
    <t>P</t>
  </si>
  <si>
    <t>Q</t>
  </si>
  <si>
    <t>R</t>
  </si>
  <si>
    <t>S</t>
  </si>
  <si>
    <t>R   E   S   U   L   T   S</t>
  </si>
  <si>
    <t>Metry</t>
  </si>
  <si>
    <t>T</t>
  </si>
  <si>
    <t>D1</t>
  </si>
  <si>
    <t>D2</t>
  </si>
  <si>
    <t>D3</t>
  </si>
  <si>
    <t>D4</t>
  </si>
  <si>
    <t>D5</t>
  </si>
  <si>
    <t>D1-5</t>
  </si>
  <si>
    <t>D9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</si>
  <si>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</si>
  <si>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</si>
  <si>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</si>
  <si>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</si>
  <si>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</si>
  <si>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</si>
  <si>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</si>
  <si>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</si>
  <si>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</si>
  <si>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</si>
  <si>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</si>
  <si>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</si>
  <si>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</si>
  <si>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</si>
  <si>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</si>
  <si>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</si>
  <si>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</si>
  <si>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</si>
  <si>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</si>
  <si>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</si>
  <si>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</si>
  <si>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27.</t>
  </si>
  <si>
    <t>Rank</t>
  </si>
  <si>
    <t>Name</t>
  </si>
  <si>
    <t>Nation</t>
  </si>
  <si>
    <t>Points</t>
  </si>
  <si>
    <t>Time</t>
  </si>
  <si>
    <t>Final</t>
  </si>
  <si>
    <t>Distance 1</t>
  </si>
  <si>
    <t>Distance 2</t>
  </si>
  <si>
    <t>Distance</t>
  </si>
  <si>
    <t>Teamscore</t>
  </si>
  <si>
    <t>Name 1</t>
  </si>
  <si>
    <t>Name 3</t>
  </si>
  <si>
    <t>TOTAL</t>
  </si>
  <si>
    <t>D8</t>
  </si>
  <si>
    <t>51.</t>
  </si>
  <si>
    <t>66.</t>
  </si>
  <si>
    <t>67.</t>
  </si>
  <si>
    <t>68.</t>
  </si>
  <si>
    <t>69.</t>
  </si>
  <si>
    <t>70.</t>
  </si>
  <si>
    <t>71.</t>
  </si>
  <si>
    <t>72.</t>
  </si>
  <si>
    <t>Team</t>
  </si>
  <si>
    <t>D A T A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</si>
  <si>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</si>
  <si>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</si>
  <si>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</si>
  <si>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</si>
  <si>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</si>
  <si>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</si>
  <si>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</si>
  <si>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</si>
  <si>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</si>
  <si>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</si>
  <si>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</si>
  <si>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Pionts</t>
  </si>
  <si>
    <t>Mezinárodní mistrovství České republiky a Světový pohár v rybolovné technice</t>
  </si>
  <si>
    <t>HAVELKOVÁ Tereza</t>
  </si>
  <si>
    <t>České Budějovice</t>
  </si>
  <si>
    <t>MÍKOVÁ Barbora</t>
  </si>
  <si>
    <t>MARKOVÁ  Kateřina</t>
  </si>
  <si>
    <t>MÍKOVÁ Lucie</t>
  </si>
  <si>
    <t>PAUSAROVÁ Jitka</t>
  </si>
  <si>
    <t>Brno</t>
  </si>
  <si>
    <t>SVOBODOVÁ Marie</t>
  </si>
  <si>
    <t>BRONČKOVÁ Jana Ing.</t>
  </si>
  <si>
    <t>Ostrava</t>
  </si>
  <si>
    <t>PLACHÁ Zuzana</t>
  </si>
  <si>
    <t>TARGOSZ Dorota</t>
  </si>
  <si>
    <t>MÜHLE Anke</t>
  </si>
  <si>
    <t>DAV</t>
  </si>
  <si>
    <t>SCHNEIDER  Angelika</t>
  </si>
  <si>
    <t>KLÄUSLER Alena</t>
  </si>
  <si>
    <t>Austria</t>
  </si>
  <si>
    <t>MAISEL Jana</t>
  </si>
  <si>
    <t>Deutchland</t>
  </si>
  <si>
    <t>MOŠKO Oliwia</t>
  </si>
  <si>
    <t>Poland</t>
  </si>
  <si>
    <t>PECYNA Eliza</t>
  </si>
  <si>
    <t>HAŠKOVCOVÁ Eva</t>
  </si>
  <si>
    <t>Praha</t>
  </si>
  <si>
    <t>PETRŮ Dana</t>
  </si>
  <si>
    <t>PETRŮ Jana</t>
  </si>
  <si>
    <t>Event 1: Fly Accuracy Damen</t>
  </si>
  <si>
    <t>Disciplína  1:Moucha skish ženy</t>
  </si>
  <si>
    <t>Event 2: Fly Distance Single Handed Damen</t>
  </si>
  <si>
    <t>Disciplína 2:Moucha dálka jednoruč ženy</t>
  </si>
  <si>
    <t>Event 3:Spinning Accouracy Arenberg Target Damen</t>
  </si>
  <si>
    <t>Disciplína 3:Zátěž Arenberg ženy</t>
  </si>
  <si>
    <t>Event 4: Spinning Accuracy Damen</t>
  </si>
  <si>
    <t>Disciplína 4: Zátěž skish ženy</t>
  </si>
  <si>
    <t xml:space="preserve"> Event 5: Spinning Distance Single Handed Damen</t>
  </si>
  <si>
    <t>Disciplína 5:Zátěž dálka jednoruč ženy</t>
  </si>
  <si>
    <t>Event 1 - 5   Pentathlon Damen</t>
  </si>
  <si>
    <t>Pětiboj ženy</t>
  </si>
  <si>
    <t>Team Results 5 Camp Damen</t>
  </si>
  <si>
    <t>Družstva ženy</t>
  </si>
  <si>
    <t>Event 8: Multiplier Accuracy Damen</t>
  </si>
  <si>
    <t>Disciplína 8: Skish multi ženy</t>
  </si>
  <si>
    <t xml:space="preserve"> Event 9: Multiplier Distance Single Handed Damen</t>
  </si>
  <si>
    <t>Multi dálka ženy</t>
  </si>
  <si>
    <t>Event 1 - 7, Hepathlon Damen</t>
  </si>
  <si>
    <t>Sedmiboj ženy</t>
  </si>
  <si>
    <t>KRULIŠOVÁ Mirka</t>
  </si>
  <si>
    <t>Ústí nad Labem</t>
  </si>
  <si>
    <t>84.</t>
  </si>
  <si>
    <t>KRÁLOVÁ Denisa</t>
  </si>
  <si>
    <t>Havelková  Tereza</t>
  </si>
  <si>
    <t>Marková   Kateřina</t>
  </si>
  <si>
    <t>České  Budějovice</t>
  </si>
  <si>
    <t>Pausarová Jitka</t>
  </si>
  <si>
    <t>Svobodová  Marie</t>
  </si>
  <si>
    <t>Brončková  Jana Ing.</t>
  </si>
  <si>
    <t>Plachá      Zuzana</t>
  </si>
  <si>
    <t>Mühle       Anke</t>
  </si>
  <si>
    <t>Schneider Angelika</t>
  </si>
  <si>
    <t>Moško      Oliwia</t>
  </si>
  <si>
    <t>Pecyna         Eliza</t>
  </si>
  <si>
    <t>Petrů         Jana</t>
  </si>
  <si>
    <t>Petrů             Dana</t>
  </si>
  <si>
    <t>PÍŠKOVÁ Tereza</t>
  </si>
  <si>
    <t>Jun.</t>
  </si>
  <si>
    <t>Králová  Denisa</t>
  </si>
  <si>
    <t>Krulišová      Mirka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</si>
</sst>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mm:ss.0;@"/>
    <numFmt numFmtId="174" formatCode="[h]:mm:ss;@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color indexed="8"/>
      <name val="Times New Roman"/>
      <family val="1"/>
    </font>
    <font>
      <b/>
      <sz val="11"/>
      <name val="Arial CE"/>
      <family val="2"/>
    </font>
    <font>
      <b/>
      <sz val="7"/>
      <color indexed="14"/>
      <name val="Arial CE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2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47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2" fontId="7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17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" fontId="2" fillId="0" borderId="0" xfId="0" applyNumberFormat="1" applyFont="1" applyBorder="1" applyAlignment="1">
      <alignment vertical="center" shrinkToFit="1"/>
    </xf>
    <xf numFmtId="1" fontId="0" fillId="0" borderId="0" xfId="0" applyNumberFormat="1" applyFont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9" fillId="0" borderId="0" xfId="0" applyFont="1" applyFill="1" applyAlignment="1">
      <alignment horizontal="center"/>
    </xf>
    <xf numFmtId="172" fontId="15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2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18" xfId="0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172" fontId="2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7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7" fillId="0" borderId="0" xfId="0" applyNumberFormat="1" applyFont="1" applyBorder="1" applyAlignment="1">
      <alignment vertical="center" shrinkToFit="1"/>
    </xf>
    <xf numFmtId="0" fontId="7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vertical="center" shrinkToFi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1" fontId="7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Alignment="1">
      <alignment wrapText="1"/>
    </xf>
    <xf numFmtId="172" fontId="8" fillId="0" borderId="0" xfId="0" applyNumberFormat="1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 horizontal="center" vertical="center"/>
    </xf>
    <xf numFmtId="172" fontId="8" fillId="33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" fontId="23" fillId="0" borderId="0" xfId="0" applyNumberFormat="1" applyFont="1" applyAlignment="1">
      <alignment horizontal="center" vertical="center"/>
    </xf>
    <xf numFmtId="47" fontId="2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/>
    </xf>
    <xf numFmtId="1" fontId="8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0" fillId="34" borderId="0" xfId="0" applyFill="1" applyAlignment="1">
      <alignment/>
    </xf>
    <xf numFmtId="2" fontId="8" fillId="34" borderId="0" xfId="0" applyNumberFormat="1" applyFont="1" applyFill="1" applyAlignment="1">
      <alignment horizontal="center" vertical="center"/>
    </xf>
    <xf numFmtId="1" fontId="8" fillId="34" borderId="0" xfId="0" applyNumberFormat="1" applyFont="1" applyFill="1" applyAlignment="1">
      <alignment horizontal="center" vertical="center"/>
    </xf>
    <xf numFmtId="172" fontId="8" fillId="34" borderId="0" xfId="0" applyNumberFormat="1" applyFont="1" applyFill="1" applyAlignment="1">
      <alignment horizontal="center" vertical="center"/>
    </xf>
    <xf numFmtId="172" fontId="2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173" fontId="8" fillId="33" borderId="0" xfId="0" applyNumberFormat="1" applyFont="1" applyFill="1" applyAlignment="1">
      <alignment horizontal="center" vertical="center"/>
    </xf>
    <xf numFmtId="47" fontId="8" fillId="33" borderId="0" xfId="0" applyNumberFormat="1" applyFont="1" applyFill="1" applyAlignment="1">
      <alignment horizontal="center" vertical="center"/>
    </xf>
    <xf numFmtId="173" fontId="23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72" fontId="3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\Downloads\DISCIPL&#205;NA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 (2)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105"/>
  <sheetViews>
    <sheetView zoomScale="140" zoomScaleNormal="140" zoomScalePageLayoutView="0" workbookViewId="0" topLeftCell="A1">
      <selection activeCell="M25" sqref="M25"/>
    </sheetView>
  </sheetViews>
  <sheetFormatPr defaultColWidth="9.125" defaultRowHeight="12.75"/>
  <cols>
    <col min="1" max="1" width="3.875" style="0" customWidth="1"/>
    <col min="2" max="2" width="27.125" style="0" customWidth="1"/>
    <col min="3" max="3" width="8.75390625" style="0" customWidth="1"/>
    <col min="4" max="4" width="16.00390625" style="0" customWidth="1"/>
    <col min="5" max="5" width="8.75390625" style="0" hidden="1" customWidth="1"/>
    <col min="6" max="6" width="6.75390625" style="0" hidden="1" customWidth="1"/>
    <col min="7" max="7" width="9.75390625" style="0" hidden="1" customWidth="1"/>
    <col min="8" max="8" width="9.125" style="0" hidden="1" customWidth="1"/>
    <col min="9" max="9" width="9.25390625" style="0" hidden="1" customWidth="1"/>
    <col min="10" max="10" width="6.75390625" style="0" hidden="1" customWidth="1"/>
    <col min="11" max="11" width="9.25390625" style="0" hidden="1" customWidth="1"/>
    <col min="12" max="12" width="6.75390625" style="0" hidden="1" customWidth="1"/>
    <col min="13" max="16" width="9.75390625" style="0" customWidth="1"/>
    <col min="17" max="17" width="8.75390625" style="0" customWidth="1"/>
    <col min="18" max="18" width="6.75390625" style="0" customWidth="1"/>
    <col min="19" max="19" width="9.75390625" style="0" customWidth="1"/>
  </cols>
  <sheetData>
    <row r="1" spans="1:18" ht="15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1"/>
    </row>
    <row r="2" spans="1:19" ht="12.75">
      <c r="A2" s="253" t="s">
        <v>91</v>
      </c>
      <c r="B2" s="253"/>
      <c r="C2" s="253"/>
      <c r="D2" s="253"/>
      <c r="E2" s="253"/>
      <c r="F2" s="253"/>
      <c r="G2" s="253"/>
      <c r="H2" s="253"/>
      <c r="I2" s="25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2" customHeight="1">
      <c r="A6" s="255" t="s">
        <v>0</v>
      </c>
      <c r="B6" s="256" t="s">
        <v>1</v>
      </c>
      <c r="C6" s="257" t="s">
        <v>2</v>
      </c>
      <c r="D6" s="258" t="s">
        <v>3</v>
      </c>
      <c r="E6" s="259" t="s">
        <v>4</v>
      </c>
      <c r="F6" s="259"/>
      <c r="G6" s="259" t="s">
        <v>5</v>
      </c>
      <c r="H6" s="259"/>
      <c r="I6" s="260" t="s">
        <v>6</v>
      </c>
      <c r="J6" s="260"/>
      <c r="K6" s="260" t="s">
        <v>7</v>
      </c>
      <c r="L6" s="260"/>
      <c r="M6" s="260" t="s">
        <v>8</v>
      </c>
      <c r="N6" s="262" t="s">
        <v>9</v>
      </c>
      <c r="O6" s="262"/>
      <c r="P6" s="262" t="s">
        <v>10</v>
      </c>
      <c r="Q6" s="260" t="s">
        <v>11</v>
      </c>
      <c r="R6" s="260"/>
      <c r="S6" s="261" t="s">
        <v>12</v>
      </c>
    </row>
    <row r="7" spans="1:19" ht="13.5" customHeight="1">
      <c r="A7" s="255"/>
      <c r="B7" s="256"/>
      <c r="C7" s="257"/>
      <c r="D7" s="258"/>
      <c r="E7" s="6" t="s">
        <v>13</v>
      </c>
      <c r="F7" s="6" t="s">
        <v>14</v>
      </c>
      <c r="G7" s="7" t="s">
        <v>15</v>
      </c>
      <c r="H7" s="7" t="s">
        <v>16</v>
      </c>
      <c r="I7" s="7" t="s">
        <v>13</v>
      </c>
      <c r="J7" s="7" t="s">
        <v>14</v>
      </c>
      <c r="K7" s="7" t="s">
        <v>13</v>
      </c>
      <c r="L7" s="7" t="s">
        <v>14</v>
      </c>
      <c r="M7" s="260"/>
      <c r="N7" s="208" t="s">
        <v>15</v>
      </c>
      <c r="O7" s="208" t="s">
        <v>16</v>
      </c>
      <c r="P7" s="262"/>
      <c r="Q7" s="7" t="s">
        <v>13</v>
      </c>
      <c r="R7" s="8" t="s">
        <v>14</v>
      </c>
      <c r="S7" s="261"/>
    </row>
    <row r="8" spans="1:19" ht="9" customHeight="1">
      <c r="A8" s="9" t="s">
        <v>17</v>
      </c>
      <c r="B8" s="10" t="s">
        <v>18</v>
      </c>
      <c r="C8" s="11" t="s">
        <v>19</v>
      </c>
      <c r="D8" s="10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11" t="s">
        <v>29</v>
      </c>
      <c r="N8" s="209" t="s">
        <v>30</v>
      </c>
      <c r="O8" s="209" t="s">
        <v>31</v>
      </c>
      <c r="P8" s="209" t="s">
        <v>32</v>
      </c>
      <c r="Q8" s="11" t="s">
        <v>33</v>
      </c>
      <c r="R8" s="12" t="s">
        <v>34</v>
      </c>
      <c r="S8" s="13" t="s">
        <v>35</v>
      </c>
    </row>
    <row r="9" spans="1:19" ht="15" customHeight="1">
      <c r="A9" s="62" t="s">
        <v>83</v>
      </c>
      <c r="B9" s="63" t="s">
        <v>105</v>
      </c>
      <c r="D9" s="113" t="s">
        <v>106</v>
      </c>
      <c r="E9" s="62">
        <v>100</v>
      </c>
      <c r="F9" s="66">
        <v>0.0019467592592592592</v>
      </c>
      <c r="G9" s="18">
        <v>50.76</v>
      </c>
      <c r="H9" s="18">
        <v>45.13</v>
      </c>
      <c r="I9" s="16">
        <v>96</v>
      </c>
      <c r="J9" s="17">
        <v>0.0017743055555555552</v>
      </c>
      <c r="K9" s="16">
        <v>100</v>
      </c>
      <c r="L9" s="17">
        <v>0.002976851851851852</v>
      </c>
      <c r="M9" s="18">
        <v>60.74</v>
      </c>
      <c r="N9" s="210">
        <v>0</v>
      </c>
      <c r="O9" s="210">
        <v>0</v>
      </c>
      <c r="P9" s="210">
        <v>0</v>
      </c>
      <c r="Q9" s="16">
        <v>65</v>
      </c>
      <c r="R9" s="17">
        <v>0.003341435185185185</v>
      </c>
      <c r="S9" s="18">
        <v>76</v>
      </c>
    </row>
    <row r="10" spans="1:19" ht="15" customHeight="1">
      <c r="A10" s="62" t="s">
        <v>84</v>
      </c>
      <c r="B10" s="63" t="s">
        <v>107</v>
      </c>
      <c r="C10" t="s">
        <v>169</v>
      </c>
      <c r="D10" s="113" t="s">
        <v>106</v>
      </c>
      <c r="E10" s="62">
        <v>75</v>
      </c>
      <c r="F10" s="66">
        <v>0.0019583333333333336</v>
      </c>
      <c r="G10" s="18">
        <v>42.2</v>
      </c>
      <c r="H10" s="18">
        <v>41.9</v>
      </c>
      <c r="I10" s="16">
        <v>98</v>
      </c>
      <c r="J10" s="17">
        <v>0.001521990740740741</v>
      </c>
      <c r="K10" s="16">
        <v>85</v>
      </c>
      <c r="L10" s="17">
        <v>0.002789351851851852</v>
      </c>
      <c r="M10" s="18">
        <v>58.99</v>
      </c>
      <c r="N10" s="210">
        <v>0</v>
      </c>
      <c r="O10" s="210">
        <v>0</v>
      </c>
      <c r="P10" s="210">
        <v>0</v>
      </c>
      <c r="Q10" s="16">
        <v>0</v>
      </c>
      <c r="R10" s="17">
        <v>0</v>
      </c>
      <c r="S10" s="18">
        <v>0</v>
      </c>
    </row>
    <row r="11" spans="1:19" ht="15" customHeight="1">
      <c r="A11" s="62" t="s">
        <v>85</v>
      </c>
      <c r="B11" s="63" t="s">
        <v>108</v>
      </c>
      <c r="D11" s="113" t="s">
        <v>106</v>
      </c>
      <c r="E11" s="62">
        <v>100</v>
      </c>
      <c r="F11" s="66">
        <v>0.001675925925925926</v>
      </c>
      <c r="G11" s="18">
        <v>45.61</v>
      </c>
      <c r="H11" s="18">
        <v>42.6</v>
      </c>
      <c r="I11" s="16">
        <v>96</v>
      </c>
      <c r="J11" s="17">
        <v>0.0011620370370370372</v>
      </c>
      <c r="K11" s="16">
        <v>90</v>
      </c>
      <c r="L11" s="17">
        <v>0.0022337962962962967</v>
      </c>
      <c r="M11" s="18">
        <v>65.66</v>
      </c>
      <c r="N11" s="210">
        <v>0</v>
      </c>
      <c r="O11" s="210">
        <v>0</v>
      </c>
      <c r="P11" s="210">
        <v>0</v>
      </c>
      <c r="Q11" s="16">
        <v>85</v>
      </c>
      <c r="R11" s="17">
        <v>0.002199074074074074</v>
      </c>
      <c r="S11" s="18">
        <v>79.42</v>
      </c>
    </row>
    <row r="12" spans="1:19" ht="15" customHeight="1">
      <c r="A12" s="62" t="s">
        <v>86</v>
      </c>
      <c r="B12" s="63" t="s">
        <v>109</v>
      </c>
      <c r="D12" s="113" t="s">
        <v>106</v>
      </c>
      <c r="E12" s="62">
        <v>35</v>
      </c>
      <c r="F12" s="66">
        <v>0.0032256944444444442</v>
      </c>
      <c r="G12" s="18">
        <v>22.01</v>
      </c>
      <c r="H12" s="18">
        <v>21.96</v>
      </c>
      <c r="I12" s="16">
        <v>86</v>
      </c>
      <c r="J12" s="17">
        <v>0</v>
      </c>
      <c r="K12" s="16">
        <v>60</v>
      </c>
      <c r="L12" s="17">
        <v>0.003101851851851852</v>
      </c>
      <c r="M12" s="18">
        <v>48.09</v>
      </c>
      <c r="N12" s="210">
        <v>0</v>
      </c>
      <c r="O12" s="210">
        <v>0</v>
      </c>
      <c r="P12" s="210">
        <v>0</v>
      </c>
      <c r="Q12" s="16">
        <v>0</v>
      </c>
      <c r="R12" s="17">
        <v>0</v>
      </c>
      <c r="S12" s="18">
        <v>0</v>
      </c>
    </row>
    <row r="13" spans="1:19" ht="15" customHeight="1">
      <c r="A13" s="62" t="s">
        <v>87</v>
      </c>
      <c r="B13" s="63" t="s">
        <v>110</v>
      </c>
      <c r="C13" t="s">
        <v>169</v>
      </c>
      <c r="D13" s="113" t="s">
        <v>111</v>
      </c>
      <c r="E13" s="62">
        <v>100</v>
      </c>
      <c r="F13" s="66">
        <v>0.002041666666666667</v>
      </c>
      <c r="G13" s="18">
        <v>45.62</v>
      </c>
      <c r="H13" s="18">
        <v>45.61</v>
      </c>
      <c r="I13" s="16">
        <v>92</v>
      </c>
      <c r="J13" s="17">
        <v>0.0018020833333333335</v>
      </c>
      <c r="K13" s="16">
        <v>90</v>
      </c>
      <c r="L13" s="17">
        <v>0.0029548611111111112</v>
      </c>
      <c r="M13" s="18">
        <v>63.27</v>
      </c>
      <c r="N13" s="210">
        <v>0</v>
      </c>
      <c r="O13" s="210">
        <v>0</v>
      </c>
      <c r="P13" s="210">
        <v>0</v>
      </c>
      <c r="Q13" s="16">
        <v>40</v>
      </c>
      <c r="R13" s="17">
        <v>0.0034293981481481484</v>
      </c>
      <c r="S13" s="18">
        <v>75.01</v>
      </c>
    </row>
    <row r="14" spans="1:19" ht="15" customHeight="1">
      <c r="A14" s="62" t="s">
        <v>88</v>
      </c>
      <c r="B14" s="63" t="s">
        <v>112</v>
      </c>
      <c r="D14" s="113" t="s">
        <v>111</v>
      </c>
      <c r="E14" s="62">
        <v>100</v>
      </c>
      <c r="F14" s="66">
        <v>0.0029618055555555556</v>
      </c>
      <c r="G14" s="18">
        <v>45.72</v>
      </c>
      <c r="H14" s="18">
        <v>44.19</v>
      </c>
      <c r="I14" s="16">
        <v>80</v>
      </c>
      <c r="J14" s="17">
        <v>0.0015543981481481483</v>
      </c>
      <c r="K14" s="16">
        <v>80</v>
      </c>
      <c r="L14" s="17">
        <v>0.0030729166666666665</v>
      </c>
      <c r="M14" s="18">
        <v>60.36</v>
      </c>
      <c r="N14" s="210">
        <v>0</v>
      </c>
      <c r="O14" s="210">
        <v>0</v>
      </c>
      <c r="P14" s="210">
        <v>0</v>
      </c>
      <c r="Q14" s="16">
        <v>35</v>
      </c>
      <c r="R14" s="17">
        <v>0.0025289351851851853</v>
      </c>
      <c r="S14" s="18">
        <v>51.44</v>
      </c>
    </row>
    <row r="15" spans="1:19" ht="15" customHeight="1">
      <c r="A15" s="62" t="s">
        <v>89</v>
      </c>
      <c r="B15" s="63" t="s">
        <v>113</v>
      </c>
      <c r="D15" s="113" t="s">
        <v>114</v>
      </c>
      <c r="E15" s="62">
        <v>90</v>
      </c>
      <c r="F15" s="66">
        <v>0.0029756944444444444</v>
      </c>
      <c r="G15" s="18">
        <v>46.64</v>
      </c>
      <c r="H15" s="18">
        <v>46.33</v>
      </c>
      <c r="I15" s="16">
        <v>98</v>
      </c>
      <c r="J15" s="17">
        <v>0.0015185185185185182</v>
      </c>
      <c r="K15" s="16">
        <v>100</v>
      </c>
      <c r="L15" s="17">
        <v>0.0023541666666666667</v>
      </c>
      <c r="M15" s="18">
        <v>65.95</v>
      </c>
      <c r="N15" s="210">
        <v>0</v>
      </c>
      <c r="O15" s="210">
        <v>0</v>
      </c>
      <c r="P15" s="210">
        <v>0</v>
      </c>
      <c r="Q15" s="16">
        <v>75</v>
      </c>
      <c r="R15" s="17">
        <v>0.004116898148148148</v>
      </c>
      <c r="S15" s="18">
        <v>74.72</v>
      </c>
    </row>
    <row r="16" spans="1:19" ht="15" customHeight="1">
      <c r="A16" s="62" t="s">
        <v>92</v>
      </c>
      <c r="B16" s="63" t="s">
        <v>115</v>
      </c>
      <c r="C16" t="s">
        <v>169</v>
      </c>
      <c r="D16" s="113" t="s">
        <v>114</v>
      </c>
      <c r="E16" s="62">
        <v>95</v>
      </c>
      <c r="F16" s="66">
        <v>0.0021562499999999997</v>
      </c>
      <c r="G16" s="18">
        <v>40.67</v>
      </c>
      <c r="H16" s="18">
        <v>39.14</v>
      </c>
      <c r="I16" s="16">
        <v>88</v>
      </c>
      <c r="J16" s="17">
        <v>0.0014097222222222221</v>
      </c>
      <c r="K16" s="16">
        <v>85</v>
      </c>
      <c r="L16" s="17">
        <v>0.0026261574074074073</v>
      </c>
      <c r="M16" s="18">
        <v>58.64</v>
      </c>
      <c r="N16" s="210">
        <v>0</v>
      </c>
      <c r="O16" s="210">
        <v>0</v>
      </c>
      <c r="P16" s="210">
        <v>0</v>
      </c>
      <c r="Q16" s="16">
        <v>0</v>
      </c>
      <c r="R16" s="17">
        <v>0</v>
      </c>
      <c r="S16" s="18">
        <v>0</v>
      </c>
    </row>
    <row r="17" spans="1:19" ht="15" customHeight="1">
      <c r="A17" s="62" t="s">
        <v>93</v>
      </c>
      <c r="B17" s="63" t="s">
        <v>116</v>
      </c>
      <c r="D17" s="113" t="s">
        <v>114</v>
      </c>
      <c r="E17" s="62">
        <v>70</v>
      </c>
      <c r="F17" s="66">
        <v>0.0029791666666666664</v>
      </c>
      <c r="G17" s="18">
        <v>36.79</v>
      </c>
      <c r="H17" s="18">
        <v>36.07</v>
      </c>
      <c r="I17" s="16">
        <v>80</v>
      </c>
      <c r="J17" s="17">
        <v>0.0016886574074074076</v>
      </c>
      <c r="K17" s="16">
        <v>40</v>
      </c>
      <c r="L17" s="17">
        <v>0.0028379629629629627</v>
      </c>
      <c r="M17" s="18">
        <v>56.94</v>
      </c>
      <c r="N17" s="210">
        <v>0</v>
      </c>
      <c r="O17" s="210">
        <v>0</v>
      </c>
      <c r="P17" s="210">
        <v>0</v>
      </c>
      <c r="Q17" s="16">
        <v>0</v>
      </c>
      <c r="R17" s="17">
        <v>0</v>
      </c>
      <c r="S17" s="18">
        <v>0</v>
      </c>
    </row>
    <row r="18" spans="1:19" ht="15" customHeight="1">
      <c r="A18" s="62" t="s">
        <v>94</v>
      </c>
      <c r="B18" s="63" t="s">
        <v>117</v>
      </c>
      <c r="D18" s="113" t="s">
        <v>118</v>
      </c>
      <c r="E18" s="62">
        <v>80</v>
      </c>
      <c r="F18" s="66">
        <v>0.0022604166666666667</v>
      </c>
      <c r="G18" s="18">
        <v>41.76</v>
      </c>
      <c r="H18" s="18">
        <v>39.34</v>
      </c>
      <c r="I18" s="16">
        <v>92</v>
      </c>
      <c r="J18" s="17">
        <v>0.001954861111111111</v>
      </c>
      <c r="K18" s="16">
        <v>75</v>
      </c>
      <c r="L18" s="17">
        <v>0.0028136574074074075</v>
      </c>
      <c r="M18" s="18">
        <v>49.06</v>
      </c>
      <c r="N18" s="210">
        <v>0</v>
      </c>
      <c r="O18" s="210">
        <v>0</v>
      </c>
      <c r="P18" s="210">
        <v>0</v>
      </c>
      <c r="Q18" s="16">
        <v>0</v>
      </c>
      <c r="R18" s="17">
        <v>0</v>
      </c>
      <c r="S18" s="18">
        <v>0</v>
      </c>
    </row>
    <row r="19" spans="1:19" ht="15" customHeight="1">
      <c r="A19" s="62" t="s">
        <v>95</v>
      </c>
      <c r="B19" s="63" t="s">
        <v>119</v>
      </c>
      <c r="D19" s="113" t="s">
        <v>118</v>
      </c>
      <c r="E19" s="62">
        <v>65</v>
      </c>
      <c r="F19" s="66">
        <v>0.002700231481481481</v>
      </c>
      <c r="G19" s="18">
        <v>34.67</v>
      </c>
      <c r="H19" s="18">
        <v>34.24</v>
      </c>
      <c r="I19" s="16">
        <v>80</v>
      </c>
      <c r="J19" s="17">
        <v>0.0017627314814814814</v>
      </c>
      <c r="K19" s="16">
        <v>45</v>
      </c>
      <c r="L19" s="17">
        <v>0.003070601851851852</v>
      </c>
      <c r="M19" s="18">
        <v>50.04</v>
      </c>
      <c r="N19" s="210">
        <v>0</v>
      </c>
      <c r="O19" s="210">
        <v>0</v>
      </c>
      <c r="P19" s="210">
        <v>0</v>
      </c>
      <c r="Q19" s="16">
        <v>0</v>
      </c>
      <c r="R19" s="17">
        <v>0</v>
      </c>
      <c r="S19" s="18">
        <v>0</v>
      </c>
    </row>
    <row r="20" spans="1:19" ht="15" customHeight="1">
      <c r="A20" s="62" t="s">
        <v>96</v>
      </c>
      <c r="B20" s="64" t="s">
        <v>120</v>
      </c>
      <c r="D20" s="113" t="s">
        <v>121</v>
      </c>
      <c r="E20" s="62">
        <v>90</v>
      </c>
      <c r="F20" s="66">
        <v>0.001920138888888889</v>
      </c>
      <c r="G20" s="18">
        <v>52.12</v>
      </c>
      <c r="H20" s="18">
        <v>51.87</v>
      </c>
      <c r="I20" s="16">
        <v>84</v>
      </c>
      <c r="J20" s="17">
        <v>0.0018101851851851849</v>
      </c>
      <c r="K20" s="16">
        <v>100</v>
      </c>
      <c r="L20" s="17">
        <v>0.0031226851851851854</v>
      </c>
      <c r="M20" s="18">
        <v>57.4</v>
      </c>
      <c r="N20" s="210">
        <v>0</v>
      </c>
      <c r="O20" s="210">
        <v>0</v>
      </c>
      <c r="P20" s="210">
        <v>0</v>
      </c>
      <c r="Q20" s="16">
        <v>0</v>
      </c>
      <c r="R20" s="17">
        <v>0</v>
      </c>
      <c r="S20" s="18">
        <v>0</v>
      </c>
    </row>
    <row r="21" spans="1:19" ht="15" customHeight="1">
      <c r="A21" s="62" t="s">
        <v>97</v>
      </c>
      <c r="B21" s="63" t="s">
        <v>122</v>
      </c>
      <c r="D21" s="113" t="s">
        <v>123</v>
      </c>
      <c r="E21" s="62">
        <v>100</v>
      </c>
      <c r="F21" s="66">
        <v>0.001361111111111111</v>
      </c>
      <c r="G21" s="18">
        <v>45.81</v>
      </c>
      <c r="H21" s="18">
        <v>44.8</v>
      </c>
      <c r="I21" s="16">
        <v>98</v>
      </c>
      <c r="J21" s="17">
        <v>0.0011909722222222222</v>
      </c>
      <c r="K21" s="16">
        <v>100</v>
      </c>
      <c r="L21" s="17">
        <v>0.0021458333333333334</v>
      </c>
      <c r="M21" s="18">
        <v>64.13</v>
      </c>
      <c r="N21" s="210">
        <v>0</v>
      </c>
      <c r="O21" s="210">
        <v>0</v>
      </c>
      <c r="P21" s="210">
        <v>0</v>
      </c>
      <c r="Q21" s="16">
        <v>95</v>
      </c>
      <c r="R21" s="17">
        <v>0.002841435185185185</v>
      </c>
      <c r="S21" s="18">
        <v>91.95</v>
      </c>
    </row>
    <row r="22" spans="1:19" ht="15" customHeight="1">
      <c r="A22" s="62" t="s">
        <v>98</v>
      </c>
      <c r="B22" s="63" t="s">
        <v>124</v>
      </c>
      <c r="D22" s="113" t="s">
        <v>125</v>
      </c>
      <c r="E22" s="62">
        <v>55</v>
      </c>
      <c r="F22" s="66">
        <v>0.003226851851851852</v>
      </c>
      <c r="G22" s="18">
        <v>40.55</v>
      </c>
      <c r="H22" s="18">
        <v>39.79</v>
      </c>
      <c r="I22" s="16">
        <v>94</v>
      </c>
      <c r="J22" s="17">
        <v>0.0012395833333333334</v>
      </c>
      <c r="K22" s="16">
        <v>75</v>
      </c>
      <c r="L22" s="17">
        <v>0.0020266203703703705</v>
      </c>
      <c r="M22" s="18">
        <v>64.78</v>
      </c>
      <c r="N22" s="210">
        <v>0</v>
      </c>
      <c r="O22" s="210">
        <v>0</v>
      </c>
      <c r="P22" s="210">
        <v>0</v>
      </c>
      <c r="Q22" s="16">
        <v>0</v>
      </c>
      <c r="R22" s="17">
        <v>0</v>
      </c>
      <c r="S22" s="18">
        <v>0</v>
      </c>
    </row>
    <row r="23" spans="1:19" ht="15" customHeight="1">
      <c r="A23" s="62" t="s">
        <v>99</v>
      </c>
      <c r="B23" s="63" t="s">
        <v>126</v>
      </c>
      <c r="D23" s="113" t="s">
        <v>125</v>
      </c>
      <c r="E23" s="62">
        <v>85</v>
      </c>
      <c r="F23" s="66">
        <v>0.0020069444444444444</v>
      </c>
      <c r="G23" s="18">
        <v>29.47</v>
      </c>
      <c r="H23" s="18">
        <v>28.9</v>
      </c>
      <c r="I23" s="16">
        <v>90</v>
      </c>
      <c r="J23" s="17">
        <v>0.0011666666666666668</v>
      </c>
      <c r="K23" s="16">
        <v>80</v>
      </c>
      <c r="L23" s="17">
        <v>0.002013888888888889</v>
      </c>
      <c r="M23" s="18">
        <v>50</v>
      </c>
      <c r="N23" s="210">
        <v>0</v>
      </c>
      <c r="O23" s="210">
        <v>0</v>
      </c>
      <c r="P23" s="210">
        <v>0</v>
      </c>
      <c r="Q23" s="16">
        <v>0</v>
      </c>
      <c r="R23" s="17">
        <v>0</v>
      </c>
      <c r="S23" s="18">
        <v>0</v>
      </c>
    </row>
    <row r="24" spans="1:19" ht="15" customHeight="1">
      <c r="A24" s="62" t="s">
        <v>100</v>
      </c>
      <c r="B24" s="63" t="s">
        <v>127</v>
      </c>
      <c r="D24" s="113" t="s">
        <v>128</v>
      </c>
      <c r="E24" s="62">
        <v>100</v>
      </c>
      <c r="F24" s="66">
        <v>0.0026909722222222226</v>
      </c>
      <c r="G24" s="18">
        <v>40.24</v>
      </c>
      <c r="H24" s="18">
        <v>37.6</v>
      </c>
      <c r="I24" s="16">
        <v>80</v>
      </c>
      <c r="J24" s="17">
        <v>0.002258101851851852</v>
      </c>
      <c r="K24" s="16">
        <v>95</v>
      </c>
      <c r="L24" s="17">
        <v>0.004412037037037037</v>
      </c>
      <c r="M24" s="18">
        <v>49.76</v>
      </c>
      <c r="N24" s="210">
        <v>0</v>
      </c>
      <c r="O24" s="210">
        <v>0</v>
      </c>
      <c r="P24" s="210">
        <v>0</v>
      </c>
      <c r="Q24" s="16">
        <v>0</v>
      </c>
      <c r="R24" s="17">
        <v>0</v>
      </c>
      <c r="S24" s="18">
        <v>0</v>
      </c>
    </row>
    <row r="25" spans="1:19" ht="15" customHeight="1">
      <c r="A25" s="62" t="s">
        <v>101</v>
      </c>
      <c r="B25" s="63" t="s">
        <v>129</v>
      </c>
      <c r="D25" s="113" t="s">
        <v>128</v>
      </c>
      <c r="E25" s="62">
        <v>85</v>
      </c>
      <c r="F25" s="66">
        <v>0.0027106481481481482</v>
      </c>
      <c r="G25" s="18">
        <v>44.04</v>
      </c>
      <c r="H25" s="18">
        <v>43.24</v>
      </c>
      <c r="I25" s="16">
        <v>76</v>
      </c>
      <c r="J25" s="17">
        <v>0.001746527777777778</v>
      </c>
      <c r="K25" s="16">
        <v>60</v>
      </c>
      <c r="L25" s="17">
        <v>0.003008101851851852</v>
      </c>
      <c r="M25" s="18">
        <v>62.62</v>
      </c>
      <c r="N25" s="210">
        <v>0</v>
      </c>
      <c r="O25" s="210">
        <v>0</v>
      </c>
      <c r="P25" s="210">
        <v>0</v>
      </c>
      <c r="Q25" s="16">
        <v>0</v>
      </c>
      <c r="R25" s="17">
        <v>0</v>
      </c>
      <c r="S25" s="18">
        <v>0</v>
      </c>
    </row>
    <row r="26" spans="1:19" ht="15" customHeight="1">
      <c r="A26" s="62" t="s">
        <v>102</v>
      </c>
      <c r="B26" s="63" t="s">
        <v>130</v>
      </c>
      <c r="D26" s="113" t="s">
        <v>128</v>
      </c>
      <c r="E26" s="62">
        <v>100</v>
      </c>
      <c r="F26" s="66">
        <v>0.002903935185185185</v>
      </c>
      <c r="G26" s="18">
        <v>46.01</v>
      </c>
      <c r="H26" s="18">
        <v>41.55</v>
      </c>
      <c r="I26" s="16">
        <v>90</v>
      </c>
      <c r="J26" s="17">
        <v>0.0018981481481481482</v>
      </c>
      <c r="K26" s="16">
        <v>75</v>
      </c>
      <c r="L26" s="17">
        <v>0.0037766203703703707</v>
      </c>
      <c r="M26" s="18">
        <v>62.98</v>
      </c>
      <c r="N26" s="210">
        <v>0</v>
      </c>
      <c r="O26" s="210">
        <v>0</v>
      </c>
      <c r="P26" s="210">
        <v>0</v>
      </c>
      <c r="Q26" s="16">
        <v>40</v>
      </c>
      <c r="R26" s="17">
        <v>0.003922453703703704</v>
      </c>
      <c r="S26" s="18">
        <v>51.26</v>
      </c>
    </row>
    <row r="27" spans="1:19" ht="15" customHeight="1">
      <c r="A27" s="62" t="s">
        <v>67</v>
      </c>
      <c r="B27" s="63" t="s">
        <v>154</v>
      </c>
      <c r="C27" t="s">
        <v>169</v>
      </c>
      <c r="D27" s="117" t="s">
        <v>152</v>
      </c>
      <c r="E27" s="62">
        <v>90</v>
      </c>
      <c r="F27" s="66">
        <v>0.001798611111111111</v>
      </c>
      <c r="G27" s="18">
        <v>37.83</v>
      </c>
      <c r="H27" s="18">
        <v>35.38</v>
      </c>
      <c r="I27" s="16">
        <v>92</v>
      </c>
      <c r="J27" s="17">
        <v>0.0013726851851851851</v>
      </c>
      <c r="K27" s="16">
        <v>70</v>
      </c>
      <c r="L27" s="17">
        <v>0.0026388888888888885</v>
      </c>
      <c r="M27" s="18">
        <v>51.38</v>
      </c>
      <c r="N27" s="210">
        <v>0</v>
      </c>
      <c r="O27" s="210">
        <v>0</v>
      </c>
      <c r="P27" s="210">
        <v>0</v>
      </c>
      <c r="Q27" s="16">
        <v>0</v>
      </c>
      <c r="R27" s="17">
        <v>0</v>
      </c>
      <c r="S27" s="18">
        <v>0</v>
      </c>
    </row>
    <row r="28" spans="1:19" ht="15" customHeight="1">
      <c r="A28" s="62" t="s">
        <v>82</v>
      </c>
      <c r="B28" s="63" t="s">
        <v>151</v>
      </c>
      <c r="D28" s="117" t="s">
        <v>152</v>
      </c>
      <c r="E28" s="62">
        <v>90</v>
      </c>
      <c r="F28" s="66">
        <v>0.002011574074074074</v>
      </c>
      <c r="G28" s="18">
        <v>39.04</v>
      </c>
      <c r="H28" s="18">
        <v>37.71</v>
      </c>
      <c r="I28" s="16">
        <v>74</v>
      </c>
      <c r="J28" s="17">
        <v>0.0015023148148148148</v>
      </c>
      <c r="K28" s="16">
        <v>75</v>
      </c>
      <c r="L28" s="17">
        <v>0.002732638888888889</v>
      </c>
      <c r="M28" s="18">
        <v>57.27</v>
      </c>
      <c r="N28" s="210">
        <v>0</v>
      </c>
      <c r="O28" s="210">
        <v>0</v>
      </c>
      <c r="P28" s="210">
        <v>0</v>
      </c>
      <c r="Q28" s="16">
        <v>0</v>
      </c>
      <c r="R28" s="17">
        <v>0</v>
      </c>
      <c r="S28" s="18">
        <v>0</v>
      </c>
    </row>
    <row r="29" spans="1:19" ht="15" customHeight="1">
      <c r="A29" s="62" t="s">
        <v>153</v>
      </c>
      <c r="B29" s="63" t="s">
        <v>168</v>
      </c>
      <c r="D29" s="117" t="s">
        <v>152</v>
      </c>
      <c r="E29" s="62">
        <v>30</v>
      </c>
      <c r="F29" s="66">
        <v>0.0034537037037037036</v>
      </c>
      <c r="G29" s="18">
        <v>32.36</v>
      </c>
      <c r="H29" s="18">
        <v>31.33</v>
      </c>
      <c r="I29" s="16">
        <v>58</v>
      </c>
      <c r="J29" s="17">
        <v>0.0017743055555555552</v>
      </c>
      <c r="K29" s="16">
        <v>40</v>
      </c>
      <c r="L29" s="17">
        <v>0.0038148148148148147</v>
      </c>
      <c r="M29" s="18">
        <v>44.81</v>
      </c>
      <c r="N29" s="210">
        <v>0</v>
      </c>
      <c r="O29" s="210">
        <v>0</v>
      </c>
      <c r="P29" s="210">
        <v>0</v>
      </c>
      <c r="Q29" s="16">
        <v>0</v>
      </c>
      <c r="R29" s="17">
        <v>0</v>
      </c>
      <c r="S29" s="18">
        <v>0</v>
      </c>
    </row>
    <row r="30" spans="1:19" ht="15" customHeight="1">
      <c r="A30" s="231"/>
      <c r="B30" s="232"/>
      <c r="C30" s="220"/>
      <c r="D30" s="233"/>
      <c r="E30" s="231">
        <v>0</v>
      </c>
      <c r="F30" s="234">
        <v>0</v>
      </c>
      <c r="G30" s="210">
        <v>0</v>
      </c>
      <c r="H30" s="210">
        <v>0</v>
      </c>
      <c r="I30" s="221">
        <v>0</v>
      </c>
      <c r="J30" s="235">
        <v>0</v>
      </c>
      <c r="K30" s="221">
        <v>0</v>
      </c>
      <c r="L30" s="235">
        <v>0</v>
      </c>
      <c r="M30" s="210">
        <v>0</v>
      </c>
      <c r="N30" s="210">
        <v>0</v>
      </c>
      <c r="O30" s="210">
        <v>0</v>
      </c>
      <c r="P30" s="210">
        <v>0</v>
      </c>
      <c r="Q30" s="221">
        <v>0</v>
      </c>
      <c r="R30" s="235">
        <v>0</v>
      </c>
      <c r="S30" s="210">
        <v>0</v>
      </c>
    </row>
    <row r="31" spans="1:19" ht="15" customHeight="1">
      <c r="A31" s="62"/>
      <c r="B31" s="63"/>
      <c r="D31" s="117"/>
      <c r="E31" s="62">
        <v>0</v>
      </c>
      <c r="F31" s="66">
        <v>0</v>
      </c>
      <c r="G31" s="18">
        <v>0</v>
      </c>
      <c r="H31" s="18">
        <v>0</v>
      </c>
      <c r="I31" s="16">
        <v>0</v>
      </c>
      <c r="J31" s="17">
        <v>0</v>
      </c>
      <c r="K31" s="16">
        <v>0</v>
      </c>
      <c r="L31" s="17">
        <v>0</v>
      </c>
      <c r="M31" s="18">
        <v>0</v>
      </c>
      <c r="N31" s="210">
        <v>0</v>
      </c>
      <c r="O31" s="210">
        <v>0</v>
      </c>
      <c r="P31" s="210">
        <v>0</v>
      </c>
      <c r="Q31" s="16">
        <v>0</v>
      </c>
      <c r="R31" s="17">
        <v>0</v>
      </c>
      <c r="S31" s="18">
        <v>0</v>
      </c>
    </row>
    <row r="32" spans="1:19" ht="15" customHeight="1">
      <c r="A32" s="62"/>
      <c r="B32" s="63"/>
      <c r="D32" s="117"/>
      <c r="E32" s="62">
        <v>0</v>
      </c>
      <c r="F32" s="66">
        <v>0</v>
      </c>
      <c r="G32" s="18">
        <v>0</v>
      </c>
      <c r="H32" s="18">
        <v>0</v>
      </c>
      <c r="I32" s="16">
        <v>0</v>
      </c>
      <c r="J32" s="17">
        <v>0</v>
      </c>
      <c r="K32" s="16">
        <v>0</v>
      </c>
      <c r="L32" s="17">
        <v>0</v>
      </c>
      <c r="M32" s="18">
        <v>0</v>
      </c>
      <c r="N32" s="210">
        <v>0</v>
      </c>
      <c r="O32" s="210">
        <v>0</v>
      </c>
      <c r="P32" s="210">
        <v>0</v>
      </c>
      <c r="Q32" s="16">
        <v>0</v>
      </c>
      <c r="R32" s="17">
        <v>0</v>
      </c>
      <c r="S32" s="18">
        <v>0</v>
      </c>
    </row>
    <row r="33" spans="1:19" ht="15" customHeight="1">
      <c r="A33" s="62"/>
      <c r="B33" s="63"/>
      <c r="D33" s="117"/>
      <c r="E33" s="62">
        <v>0</v>
      </c>
      <c r="F33" s="66">
        <v>0</v>
      </c>
      <c r="G33" s="18">
        <v>0</v>
      </c>
      <c r="H33" s="18">
        <v>0</v>
      </c>
      <c r="I33" s="16">
        <v>0</v>
      </c>
      <c r="J33" s="17">
        <v>0</v>
      </c>
      <c r="K33" s="16">
        <v>0</v>
      </c>
      <c r="L33" s="17">
        <v>0</v>
      </c>
      <c r="M33" s="18">
        <v>0</v>
      </c>
      <c r="N33" s="210">
        <v>0</v>
      </c>
      <c r="O33" s="210">
        <v>0</v>
      </c>
      <c r="P33" s="210">
        <v>0</v>
      </c>
      <c r="Q33" s="16">
        <v>0</v>
      </c>
      <c r="R33" s="17">
        <v>0</v>
      </c>
      <c r="S33" s="18">
        <v>0</v>
      </c>
    </row>
    <row r="34" spans="1:19" ht="15" customHeight="1">
      <c r="A34" s="62"/>
      <c r="B34" s="63"/>
      <c r="D34" s="117"/>
      <c r="E34" s="62">
        <v>0</v>
      </c>
      <c r="F34" s="66">
        <v>0</v>
      </c>
      <c r="G34" s="18">
        <v>0</v>
      </c>
      <c r="H34" s="18">
        <v>0</v>
      </c>
      <c r="I34" s="16">
        <v>0</v>
      </c>
      <c r="J34" s="17">
        <v>0</v>
      </c>
      <c r="K34" s="16">
        <v>0</v>
      </c>
      <c r="L34" s="17">
        <v>0</v>
      </c>
      <c r="M34" s="18">
        <v>0</v>
      </c>
      <c r="N34" s="210">
        <v>0</v>
      </c>
      <c r="O34" s="210">
        <v>0</v>
      </c>
      <c r="P34" s="210">
        <v>0</v>
      </c>
      <c r="Q34" s="16">
        <v>0</v>
      </c>
      <c r="R34" s="17">
        <v>0</v>
      </c>
      <c r="S34" s="18">
        <v>0</v>
      </c>
    </row>
    <row r="35" spans="1:19" ht="15" customHeight="1">
      <c r="A35" s="62"/>
      <c r="B35" s="63"/>
      <c r="D35" s="117"/>
      <c r="E35" s="62">
        <v>0</v>
      </c>
      <c r="F35" s="66">
        <v>0</v>
      </c>
      <c r="G35" s="18">
        <v>0</v>
      </c>
      <c r="H35" s="18">
        <v>0</v>
      </c>
      <c r="I35" s="16">
        <v>0</v>
      </c>
      <c r="J35" s="17">
        <v>0</v>
      </c>
      <c r="K35" s="16">
        <v>0</v>
      </c>
      <c r="L35" s="17">
        <v>0</v>
      </c>
      <c r="M35" s="18">
        <v>0</v>
      </c>
      <c r="N35" s="210">
        <v>0</v>
      </c>
      <c r="O35" s="210">
        <v>0</v>
      </c>
      <c r="P35" s="210">
        <v>0</v>
      </c>
      <c r="Q35" s="16">
        <v>0</v>
      </c>
      <c r="R35" s="17">
        <v>0</v>
      </c>
      <c r="S35" s="18">
        <v>0</v>
      </c>
    </row>
    <row r="36" spans="1:19" ht="15" customHeight="1">
      <c r="A36" s="62"/>
      <c r="B36" s="63"/>
      <c r="D36" s="117"/>
      <c r="E36" s="62">
        <v>0</v>
      </c>
      <c r="F36" s="66">
        <v>0</v>
      </c>
      <c r="G36" s="18">
        <v>0</v>
      </c>
      <c r="H36" s="18">
        <v>0</v>
      </c>
      <c r="I36" s="16">
        <v>0</v>
      </c>
      <c r="J36" s="17">
        <v>0</v>
      </c>
      <c r="K36" s="16">
        <v>0</v>
      </c>
      <c r="L36" s="17">
        <v>0</v>
      </c>
      <c r="M36" s="18">
        <v>0</v>
      </c>
      <c r="N36" s="210">
        <v>0</v>
      </c>
      <c r="O36" s="210">
        <v>0</v>
      </c>
      <c r="P36" s="210">
        <v>0</v>
      </c>
      <c r="Q36" s="16">
        <v>0</v>
      </c>
      <c r="R36" s="17">
        <v>0</v>
      </c>
      <c r="S36" s="18">
        <v>0</v>
      </c>
    </row>
    <row r="37" spans="1:19" ht="15" customHeight="1">
      <c r="A37" s="62"/>
      <c r="B37" s="63"/>
      <c r="D37" s="117"/>
      <c r="E37" s="62">
        <v>0</v>
      </c>
      <c r="F37" s="66">
        <v>0</v>
      </c>
      <c r="G37" s="18">
        <v>0</v>
      </c>
      <c r="H37" s="18">
        <v>0</v>
      </c>
      <c r="I37" s="16">
        <v>0</v>
      </c>
      <c r="J37" s="17">
        <v>0</v>
      </c>
      <c r="K37" s="16">
        <v>0</v>
      </c>
      <c r="L37" s="17">
        <v>0</v>
      </c>
      <c r="M37" s="18">
        <v>0</v>
      </c>
      <c r="N37" s="210">
        <v>0</v>
      </c>
      <c r="O37" s="210">
        <v>0</v>
      </c>
      <c r="P37" s="210">
        <v>0</v>
      </c>
      <c r="Q37" s="16">
        <v>0</v>
      </c>
      <c r="R37" s="17">
        <v>0</v>
      </c>
      <c r="S37" s="18">
        <v>0</v>
      </c>
    </row>
    <row r="38" spans="1:19" ht="15" customHeight="1">
      <c r="A38" s="62"/>
      <c r="B38" s="63"/>
      <c r="D38" s="117"/>
      <c r="E38" s="62">
        <v>0</v>
      </c>
      <c r="F38" s="66">
        <v>0</v>
      </c>
      <c r="G38" s="18">
        <v>0</v>
      </c>
      <c r="H38" s="18">
        <v>0</v>
      </c>
      <c r="I38" s="16">
        <v>0</v>
      </c>
      <c r="J38" s="17">
        <v>0</v>
      </c>
      <c r="K38" s="16">
        <v>0</v>
      </c>
      <c r="L38" s="17">
        <v>0</v>
      </c>
      <c r="M38" s="18">
        <v>0</v>
      </c>
      <c r="N38" s="210">
        <v>0</v>
      </c>
      <c r="O38" s="210">
        <v>0</v>
      </c>
      <c r="P38" s="210">
        <v>0</v>
      </c>
      <c r="Q38" s="16">
        <v>0</v>
      </c>
      <c r="R38" s="17">
        <v>0</v>
      </c>
      <c r="S38" s="18">
        <v>0</v>
      </c>
    </row>
    <row r="39" spans="1:19" ht="15" customHeight="1">
      <c r="A39" s="62"/>
      <c r="B39" s="63"/>
      <c r="D39" s="117"/>
      <c r="E39" s="62">
        <v>0</v>
      </c>
      <c r="F39" s="66">
        <v>0</v>
      </c>
      <c r="G39" s="18">
        <v>0</v>
      </c>
      <c r="H39" s="18">
        <v>0</v>
      </c>
      <c r="I39" s="16">
        <v>0</v>
      </c>
      <c r="J39" s="17">
        <v>0</v>
      </c>
      <c r="K39" s="16">
        <v>0</v>
      </c>
      <c r="L39" s="17">
        <v>0</v>
      </c>
      <c r="M39" s="18">
        <v>0</v>
      </c>
      <c r="N39" s="210">
        <v>0</v>
      </c>
      <c r="O39" s="210">
        <v>0</v>
      </c>
      <c r="P39" s="210">
        <v>0</v>
      </c>
      <c r="Q39" s="16">
        <v>0</v>
      </c>
      <c r="R39" s="17">
        <v>0</v>
      </c>
      <c r="S39" s="18">
        <v>0</v>
      </c>
    </row>
    <row r="40" spans="1:19" ht="15" customHeight="1">
      <c r="A40" s="62"/>
      <c r="B40" s="63"/>
      <c r="D40" s="117"/>
      <c r="E40" s="62">
        <v>0</v>
      </c>
      <c r="F40" s="66">
        <v>0</v>
      </c>
      <c r="G40" s="18">
        <v>0</v>
      </c>
      <c r="H40" s="18">
        <v>0</v>
      </c>
      <c r="I40" s="16">
        <v>0</v>
      </c>
      <c r="J40" s="17">
        <v>0</v>
      </c>
      <c r="K40" s="16">
        <v>0</v>
      </c>
      <c r="L40" s="17">
        <v>0</v>
      </c>
      <c r="M40" s="18">
        <v>0</v>
      </c>
      <c r="N40" s="210">
        <v>0</v>
      </c>
      <c r="O40" s="210">
        <v>0</v>
      </c>
      <c r="P40" s="210">
        <v>0</v>
      </c>
      <c r="Q40" s="16">
        <v>0</v>
      </c>
      <c r="R40" s="17">
        <v>0</v>
      </c>
      <c r="S40" s="18">
        <v>0</v>
      </c>
    </row>
    <row r="41" spans="1:19" ht="15" customHeight="1">
      <c r="A41" s="62"/>
      <c r="B41" s="63"/>
      <c r="D41" s="117"/>
      <c r="E41" s="62">
        <v>0</v>
      </c>
      <c r="F41" s="66">
        <v>0</v>
      </c>
      <c r="G41" s="18">
        <v>0</v>
      </c>
      <c r="H41" s="18">
        <v>0</v>
      </c>
      <c r="I41" s="16">
        <v>0</v>
      </c>
      <c r="J41" s="17">
        <v>0</v>
      </c>
      <c r="K41" s="16">
        <v>0</v>
      </c>
      <c r="L41" s="17">
        <v>0</v>
      </c>
      <c r="M41" s="18">
        <v>0</v>
      </c>
      <c r="N41" s="210">
        <v>0</v>
      </c>
      <c r="O41" s="210">
        <v>0</v>
      </c>
      <c r="P41" s="210">
        <v>0</v>
      </c>
      <c r="Q41" s="16">
        <v>0</v>
      </c>
      <c r="R41" s="17">
        <v>0</v>
      </c>
      <c r="S41" s="18">
        <v>0</v>
      </c>
    </row>
    <row r="42" spans="1:19" ht="15" customHeight="1">
      <c r="A42" s="62"/>
      <c r="B42" s="63"/>
      <c r="D42" s="113"/>
      <c r="E42" s="62">
        <v>0</v>
      </c>
      <c r="F42" s="66">
        <v>0</v>
      </c>
      <c r="G42" s="18">
        <v>0</v>
      </c>
      <c r="H42" s="18">
        <v>0</v>
      </c>
      <c r="I42" s="16">
        <v>0</v>
      </c>
      <c r="J42" s="17">
        <v>0</v>
      </c>
      <c r="K42" s="16">
        <v>0</v>
      </c>
      <c r="L42" s="17">
        <v>0</v>
      </c>
      <c r="M42" s="18">
        <v>0</v>
      </c>
      <c r="N42" s="210">
        <v>0</v>
      </c>
      <c r="O42" s="210">
        <v>0</v>
      </c>
      <c r="P42" s="210">
        <v>0</v>
      </c>
      <c r="Q42" s="16">
        <v>0</v>
      </c>
      <c r="R42" s="17">
        <v>0</v>
      </c>
      <c r="S42" s="18">
        <v>0</v>
      </c>
    </row>
    <row r="43" spans="1:19" ht="15" customHeight="1">
      <c r="A43" s="62"/>
      <c r="B43" s="63"/>
      <c r="D43" s="113"/>
      <c r="E43" s="62">
        <v>0</v>
      </c>
      <c r="F43" s="66">
        <v>0</v>
      </c>
      <c r="G43" s="18">
        <v>0</v>
      </c>
      <c r="H43" s="18">
        <v>0</v>
      </c>
      <c r="I43" s="16">
        <v>0</v>
      </c>
      <c r="J43" s="17">
        <v>0</v>
      </c>
      <c r="K43" s="16">
        <v>0</v>
      </c>
      <c r="L43" s="17">
        <v>0</v>
      </c>
      <c r="M43" s="18">
        <v>0</v>
      </c>
      <c r="N43" s="210">
        <v>0</v>
      </c>
      <c r="O43" s="210">
        <v>0</v>
      </c>
      <c r="P43" s="210">
        <v>0</v>
      </c>
      <c r="Q43" s="16">
        <v>0</v>
      </c>
      <c r="R43" s="17">
        <v>0</v>
      </c>
      <c r="S43" s="18">
        <v>0</v>
      </c>
    </row>
    <row r="44" spans="1:19" ht="15" customHeight="1">
      <c r="A44" s="62"/>
      <c r="B44" s="63"/>
      <c r="D44" s="113"/>
      <c r="E44" s="62">
        <v>0</v>
      </c>
      <c r="F44" s="66">
        <v>0</v>
      </c>
      <c r="G44" s="18">
        <v>0</v>
      </c>
      <c r="H44" s="18">
        <v>0</v>
      </c>
      <c r="I44" s="16">
        <v>0</v>
      </c>
      <c r="J44" s="17">
        <v>0</v>
      </c>
      <c r="K44" s="16">
        <v>0</v>
      </c>
      <c r="L44" s="17">
        <v>0</v>
      </c>
      <c r="M44" s="18">
        <v>0</v>
      </c>
      <c r="N44" s="210">
        <v>0</v>
      </c>
      <c r="O44" s="210">
        <v>0</v>
      </c>
      <c r="P44" s="210">
        <v>0</v>
      </c>
      <c r="Q44" s="16">
        <v>0</v>
      </c>
      <c r="R44" s="17">
        <v>0</v>
      </c>
      <c r="S44" s="18">
        <v>0</v>
      </c>
    </row>
    <row r="45" spans="1:19" ht="15" customHeight="1">
      <c r="A45" s="62"/>
      <c r="B45" s="75"/>
      <c r="D45" s="113"/>
      <c r="E45" s="62">
        <v>0</v>
      </c>
      <c r="F45" s="66">
        <v>0</v>
      </c>
      <c r="G45" s="18">
        <v>0</v>
      </c>
      <c r="H45" s="18">
        <v>0</v>
      </c>
      <c r="I45" s="16">
        <v>0</v>
      </c>
      <c r="J45" s="17">
        <v>0</v>
      </c>
      <c r="K45" s="16">
        <v>0</v>
      </c>
      <c r="L45" s="17">
        <v>0</v>
      </c>
      <c r="M45" s="18">
        <v>0</v>
      </c>
      <c r="N45" s="210">
        <v>0</v>
      </c>
      <c r="O45" s="210">
        <v>0</v>
      </c>
      <c r="P45" s="210">
        <v>0</v>
      </c>
      <c r="Q45" s="16">
        <v>0</v>
      </c>
      <c r="R45" s="17">
        <v>0</v>
      </c>
      <c r="S45" s="18">
        <v>0</v>
      </c>
    </row>
    <row r="46" spans="1:19" ht="15" customHeight="1">
      <c r="A46" s="62"/>
      <c r="B46" s="75"/>
      <c r="D46" s="113"/>
      <c r="E46" s="62">
        <v>0</v>
      </c>
      <c r="F46" s="66">
        <v>0</v>
      </c>
      <c r="G46" s="18">
        <v>0</v>
      </c>
      <c r="H46" s="18">
        <v>0</v>
      </c>
      <c r="I46" s="16">
        <v>0</v>
      </c>
      <c r="J46" s="17">
        <v>0</v>
      </c>
      <c r="K46" s="16">
        <v>0</v>
      </c>
      <c r="L46" s="17">
        <v>0</v>
      </c>
      <c r="M46" s="18">
        <v>0</v>
      </c>
      <c r="N46" s="210">
        <v>0</v>
      </c>
      <c r="O46" s="210">
        <v>0</v>
      </c>
      <c r="P46" s="210">
        <v>0</v>
      </c>
      <c r="Q46" s="16">
        <v>0</v>
      </c>
      <c r="R46" s="17">
        <v>0</v>
      </c>
      <c r="S46" s="18">
        <v>0</v>
      </c>
    </row>
    <row r="47" spans="1:19" ht="15" customHeight="1">
      <c r="A47" s="62"/>
      <c r="B47" s="76"/>
      <c r="D47" s="113"/>
      <c r="E47" s="62">
        <v>0</v>
      </c>
      <c r="F47" s="66">
        <v>0</v>
      </c>
      <c r="G47" s="18">
        <v>0</v>
      </c>
      <c r="H47" s="18">
        <v>0</v>
      </c>
      <c r="I47" s="16">
        <v>0</v>
      </c>
      <c r="J47" s="17">
        <v>0</v>
      </c>
      <c r="K47" s="16">
        <v>0</v>
      </c>
      <c r="L47" s="17">
        <v>0</v>
      </c>
      <c r="M47" s="18">
        <v>0</v>
      </c>
      <c r="N47" s="210">
        <v>0</v>
      </c>
      <c r="O47" s="210">
        <v>0</v>
      </c>
      <c r="P47" s="210">
        <v>0</v>
      </c>
      <c r="Q47" s="16">
        <v>0</v>
      </c>
      <c r="R47" s="17">
        <v>0</v>
      </c>
      <c r="S47" s="18">
        <v>0</v>
      </c>
    </row>
    <row r="48" spans="1:19" ht="15" customHeight="1">
      <c r="A48" s="62"/>
      <c r="B48" s="76"/>
      <c r="D48" s="114"/>
      <c r="E48" s="62">
        <v>0</v>
      </c>
      <c r="F48" s="66">
        <v>0</v>
      </c>
      <c r="G48" s="18">
        <v>0</v>
      </c>
      <c r="H48" s="18">
        <v>0</v>
      </c>
      <c r="I48" s="16">
        <v>0</v>
      </c>
      <c r="J48" s="17">
        <v>0</v>
      </c>
      <c r="K48" s="16">
        <v>0</v>
      </c>
      <c r="L48" s="17">
        <v>0</v>
      </c>
      <c r="M48" s="18">
        <v>0</v>
      </c>
      <c r="N48" s="210">
        <v>0</v>
      </c>
      <c r="O48" s="210">
        <v>0</v>
      </c>
      <c r="P48" s="210">
        <v>0</v>
      </c>
      <c r="Q48" s="16">
        <v>0</v>
      </c>
      <c r="R48" s="17">
        <v>0</v>
      </c>
      <c r="S48" s="18">
        <v>0</v>
      </c>
    </row>
    <row r="49" spans="1:19" ht="15" customHeight="1">
      <c r="A49" s="62"/>
      <c r="B49" s="76"/>
      <c r="D49" s="114"/>
      <c r="E49" s="62">
        <v>0</v>
      </c>
      <c r="F49" s="66">
        <v>0</v>
      </c>
      <c r="G49" s="18">
        <v>0</v>
      </c>
      <c r="H49" s="18">
        <v>0</v>
      </c>
      <c r="I49" s="16">
        <v>0</v>
      </c>
      <c r="J49" s="17">
        <v>0</v>
      </c>
      <c r="K49" s="16">
        <v>0</v>
      </c>
      <c r="L49" s="17">
        <v>0</v>
      </c>
      <c r="M49" s="18">
        <v>0</v>
      </c>
      <c r="N49" s="210">
        <v>0</v>
      </c>
      <c r="O49" s="210">
        <v>0</v>
      </c>
      <c r="P49" s="210">
        <v>0</v>
      </c>
      <c r="Q49" s="16">
        <v>0</v>
      </c>
      <c r="R49" s="17">
        <v>0</v>
      </c>
      <c r="S49" s="18">
        <v>0</v>
      </c>
    </row>
    <row r="50" spans="1:19" ht="15" customHeight="1">
      <c r="A50" s="62"/>
      <c r="B50" s="76"/>
      <c r="D50" s="114"/>
      <c r="E50" s="62">
        <v>0</v>
      </c>
      <c r="F50" s="66">
        <v>0</v>
      </c>
      <c r="G50" s="18">
        <v>0</v>
      </c>
      <c r="H50" s="18">
        <v>0</v>
      </c>
      <c r="I50" s="16">
        <v>0</v>
      </c>
      <c r="J50" s="17">
        <v>0</v>
      </c>
      <c r="K50" s="16">
        <v>0</v>
      </c>
      <c r="L50" s="17">
        <v>0</v>
      </c>
      <c r="M50" s="18">
        <v>0</v>
      </c>
      <c r="N50" s="210">
        <v>0</v>
      </c>
      <c r="O50" s="210">
        <v>0</v>
      </c>
      <c r="P50" s="210">
        <v>0</v>
      </c>
      <c r="Q50" s="16">
        <v>0</v>
      </c>
      <c r="R50" s="17">
        <v>0</v>
      </c>
      <c r="S50" s="18">
        <v>0</v>
      </c>
    </row>
    <row r="51" spans="1:19" ht="15" customHeight="1">
      <c r="A51" s="62"/>
      <c r="B51" s="76"/>
      <c r="D51" s="113"/>
      <c r="E51" s="62">
        <v>0</v>
      </c>
      <c r="F51" s="66">
        <v>0</v>
      </c>
      <c r="G51" s="18">
        <v>0</v>
      </c>
      <c r="H51" s="18">
        <v>0</v>
      </c>
      <c r="I51" s="16">
        <v>0</v>
      </c>
      <c r="J51" s="17">
        <v>0</v>
      </c>
      <c r="K51" s="16">
        <v>0</v>
      </c>
      <c r="L51" s="17">
        <v>0</v>
      </c>
      <c r="M51" s="18">
        <v>0</v>
      </c>
      <c r="N51" s="210">
        <v>0</v>
      </c>
      <c r="O51" s="210">
        <v>0</v>
      </c>
      <c r="P51" s="210">
        <v>0</v>
      </c>
      <c r="Q51" s="16">
        <v>0</v>
      </c>
      <c r="R51" s="17">
        <v>0</v>
      </c>
      <c r="S51" s="18">
        <v>0</v>
      </c>
    </row>
    <row r="52" spans="1:19" ht="15" customHeight="1">
      <c r="A52" s="62"/>
      <c r="B52" s="76"/>
      <c r="D52" s="114"/>
      <c r="E52" s="62">
        <v>0</v>
      </c>
      <c r="F52" s="66">
        <v>0</v>
      </c>
      <c r="G52" s="18">
        <v>0</v>
      </c>
      <c r="H52" s="18">
        <v>0</v>
      </c>
      <c r="I52" s="16">
        <v>0</v>
      </c>
      <c r="J52" s="17">
        <v>0</v>
      </c>
      <c r="K52" s="16">
        <v>0</v>
      </c>
      <c r="L52" s="17">
        <v>0</v>
      </c>
      <c r="M52" s="18">
        <v>0</v>
      </c>
      <c r="N52" s="210">
        <v>0</v>
      </c>
      <c r="O52" s="210">
        <v>0</v>
      </c>
      <c r="P52" s="210">
        <v>0</v>
      </c>
      <c r="Q52" s="16">
        <v>0</v>
      </c>
      <c r="R52" s="17">
        <v>0</v>
      </c>
      <c r="S52" s="18">
        <v>0</v>
      </c>
    </row>
    <row r="53" spans="1:19" ht="15" customHeight="1">
      <c r="A53" s="62"/>
      <c r="B53" s="76"/>
      <c r="D53" s="114"/>
      <c r="E53" s="62">
        <v>0</v>
      </c>
      <c r="F53" s="66">
        <v>0</v>
      </c>
      <c r="G53" s="18">
        <v>0</v>
      </c>
      <c r="H53" s="18">
        <v>0</v>
      </c>
      <c r="I53" s="16">
        <v>0</v>
      </c>
      <c r="J53" s="17">
        <v>0</v>
      </c>
      <c r="K53" s="16">
        <v>0</v>
      </c>
      <c r="L53" s="17">
        <v>0</v>
      </c>
      <c r="M53" s="18">
        <v>0</v>
      </c>
      <c r="N53" s="210">
        <v>0</v>
      </c>
      <c r="O53" s="210">
        <v>0</v>
      </c>
      <c r="P53" s="210">
        <v>0</v>
      </c>
      <c r="Q53" s="16">
        <v>0</v>
      </c>
      <c r="R53" s="17">
        <v>0</v>
      </c>
      <c r="S53" s="18">
        <v>0</v>
      </c>
    </row>
    <row r="54" spans="1:19" ht="15" customHeight="1">
      <c r="A54" s="62"/>
      <c r="B54" s="76"/>
      <c r="D54" s="114"/>
      <c r="E54" s="62">
        <v>0</v>
      </c>
      <c r="F54" s="66">
        <v>0</v>
      </c>
      <c r="G54" s="18">
        <v>0</v>
      </c>
      <c r="H54" s="18">
        <v>0</v>
      </c>
      <c r="I54" s="16">
        <v>0</v>
      </c>
      <c r="J54" s="17">
        <v>0</v>
      </c>
      <c r="K54" s="16">
        <v>0</v>
      </c>
      <c r="L54" s="17">
        <v>0</v>
      </c>
      <c r="M54" s="18">
        <v>0</v>
      </c>
      <c r="N54" s="210">
        <v>0</v>
      </c>
      <c r="O54" s="210">
        <v>0</v>
      </c>
      <c r="P54" s="210">
        <v>0</v>
      </c>
      <c r="Q54" s="16">
        <v>0</v>
      </c>
      <c r="R54" s="17">
        <v>0</v>
      </c>
      <c r="S54" s="18">
        <v>0</v>
      </c>
    </row>
    <row r="55" spans="1:19" ht="15" customHeight="1">
      <c r="A55" s="62"/>
      <c r="B55" s="76"/>
      <c r="D55" s="114"/>
      <c r="E55" s="62">
        <v>0</v>
      </c>
      <c r="F55" s="66">
        <v>0</v>
      </c>
      <c r="G55" s="18">
        <v>0</v>
      </c>
      <c r="H55" s="18">
        <v>0</v>
      </c>
      <c r="I55" s="16">
        <v>0</v>
      </c>
      <c r="J55" s="17">
        <v>0</v>
      </c>
      <c r="K55" s="16">
        <v>0</v>
      </c>
      <c r="L55" s="17">
        <v>0</v>
      </c>
      <c r="M55" s="18">
        <v>0</v>
      </c>
      <c r="N55" s="210">
        <v>0</v>
      </c>
      <c r="O55" s="210">
        <v>0</v>
      </c>
      <c r="P55" s="210">
        <v>0</v>
      </c>
      <c r="Q55" s="16">
        <v>0</v>
      </c>
      <c r="R55" s="17">
        <v>0</v>
      </c>
      <c r="S55" s="18">
        <v>0</v>
      </c>
    </row>
    <row r="56" spans="1:23" ht="15" customHeight="1">
      <c r="A56" s="62"/>
      <c r="B56" s="76"/>
      <c r="D56" s="113"/>
      <c r="E56" s="62">
        <v>0</v>
      </c>
      <c r="F56" s="66">
        <v>0</v>
      </c>
      <c r="G56" s="18">
        <v>0</v>
      </c>
      <c r="H56" s="18">
        <v>0</v>
      </c>
      <c r="I56" s="16">
        <v>0</v>
      </c>
      <c r="J56" s="17">
        <v>0</v>
      </c>
      <c r="K56" s="16">
        <v>0</v>
      </c>
      <c r="L56" s="17">
        <v>0</v>
      </c>
      <c r="M56" s="18">
        <v>0</v>
      </c>
      <c r="N56" s="210">
        <v>0</v>
      </c>
      <c r="O56" s="210">
        <v>0</v>
      </c>
      <c r="P56" s="210">
        <v>0</v>
      </c>
      <c r="Q56" s="16">
        <v>0</v>
      </c>
      <c r="R56" s="17">
        <v>0</v>
      </c>
      <c r="S56" s="18">
        <v>0</v>
      </c>
      <c r="T56" s="88"/>
      <c r="U56" s="88"/>
      <c r="V56" s="88"/>
      <c r="W56" s="88"/>
    </row>
    <row r="57" spans="1:19" ht="15" customHeight="1">
      <c r="A57" s="62"/>
      <c r="B57" s="76"/>
      <c r="D57" s="113"/>
      <c r="E57" s="62">
        <v>0</v>
      </c>
      <c r="F57" s="66">
        <v>0</v>
      </c>
      <c r="G57" s="18">
        <v>0</v>
      </c>
      <c r="H57" s="18">
        <v>0</v>
      </c>
      <c r="I57" s="16">
        <v>0</v>
      </c>
      <c r="J57" s="17">
        <v>0</v>
      </c>
      <c r="K57" s="16">
        <v>0</v>
      </c>
      <c r="L57" s="17">
        <v>0</v>
      </c>
      <c r="M57" s="18">
        <v>0</v>
      </c>
      <c r="N57" s="210">
        <v>0</v>
      </c>
      <c r="O57" s="210">
        <v>0</v>
      </c>
      <c r="P57" s="210">
        <v>0</v>
      </c>
      <c r="Q57" s="16">
        <v>0</v>
      </c>
      <c r="R57" s="17">
        <v>0</v>
      </c>
      <c r="S57" s="18">
        <v>0</v>
      </c>
    </row>
    <row r="58" spans="1:19" ht="15" customHeight="1">
      <c r="A58" s="62"/>
      <c r="B58" s="76"/>
      <c r="D58" s="113"/>
      <c r="E58" s="62">
        <v>0</v>
      </c>
      <c r="F58" s="66">
        <v>0</v>
      </c>
      <c r="G58" s="18">
        <v>0</v>
      </c>
      <c r="H58" s="18">
        <v>0</v>
      </c>
      <c r="I58" s="16">
        <v>0</v>
      </c>
      <c r="J58" s="17">
        <v>0</v>
      </c>
      <c r="K58" s="16">
        <v>0</v>
      </c>
      <c r="L58" s="17">
        <v>0</v>
      </c>
      <c r="M58" s="18">
        <v>0</v>
      </c>
      <c r="N58" s="210">
        <v>0</v>
      </c>
      <c r="O58" s="210">
        <v>0</v>
      </c>
      <c r="P58" s="210">
        <v>0</v>
      </c>
      <c r="Q58" s="16">
        <v>0</v>
      </c>
      <c r="R58" s="17">
        <v>0</v>
      </c>
      <c r="S58" s="18">
        <v>0</v>
      </c>
    </row>
    <row r="59" spans="1:19" ht="15" customHeight="1">
      <c r="A59" s="62"/>
      <c r="B59" s="76"/>
      <c r="D59" s="113"/>
      <c r="E59" s="62">
        <v>0</v>
      </c>
      <c r="F59" s="66">
        <v>0</v>
      </c>
      <c r="G59" s="18">
        <v>0</v>
      </c>
      <c r="H59" s="18">
        <v>0</v>
      </c>
      <c r="I59" s="16">
        <v>0</v>
      </c>
      <c r="J59" s="17">
        <v>0</v>
      </c>
      <c r="K59" s="16">
        <v>0</v>
      </c>
      <c r="L59" s="17">
        <v>0</v>
      </c>
      <c r="M59" s="18">
        <v>0</v>
      </c>
      <c r="N59" s="210">
        <v>0</v>
      </c>
      <c r="O59" s="210">
        <v>0</v>
      </c>
      <c r="P59" s="210">
        <v>0</v>
      </c>
      <c r="Q59" s="16">
        <v>0</v>
      </c>
      <c r="R59" s="17">
        <v>0</v>
      </c>
      <c r="S59" s="18">
        <v>0</v>
      </c>
    </row>
    <row r="60" spans="1:19" ht="15" customHeight="1">
      <c r="A60" s="62"/>
      <c r="B60" s="76"/>
      <c r="D60" s="113"/>
      <c r="E60" s="62">
        <v>0</v>
      </c>
      <c r="F60" s="66">
        <v>0</v>
      </c>
      <c r="G60" s="18">
        <v>0</v>
      </c>
      <c r="H60" s="18">
        <v>0</v>
      </c>
      <c r="I60" s="16">
        <v>0</v>
      </c>
      <c r="J60" s="17">
        <v>0</v>
      </c>
      <c r="K60" s="16">
        <v>0</v>
      </c>
      <c r="L60" s="17">
        <v>0</v>
      </c>
      <c r="M60" s="18">
        <v>0</v>
      </c>
      <c r="N60" s="210">
        <v>0</v>
      </c>
      <c r="O60" s="210">
        <v>0</v>
      </c>
      <c r="P60" s="210">
        <v>0</v>
      </c>
      <c r="Q60" s="16">
        <v>0</v>
      </c>
      <c r="R60" s="17">
        <v>0</v>
      </c>
      <c r="S60" s="18">
        <v>0</v>
      </c>
    </row>
    <row r="61" spans="1:19" ht="15" customHeight="1">
      <c r="A61" s="62"/>
      <c r="B61" s="77"/>
      <c r="D61" s="113"/>
      <c r="E61" s="62">
        <v>0</v>
      </c>
      <c r="F61" s="66">
        <v>0</v>
      </c>
      <c r="G61" s="18">
        <v>0</v>
      </c>
      <c r="H61" s="18">
        <v>0</v>
      </c>
      <c r="I61" s="16">
        <v>0</v>
      </c>
      <c r="J61" s="17">
        <v>0</v>
      </c>
      <c r="K61" s="16">
        <v>0</v>
      </c>
      <c r="L61" s="17">
        <v>0</v>
      </c>
      <c r="M61" s="18">
        <v>0</v>
      </c>
      <c r="N61" s="210">
        <v>0</v>
      </c>
      <c r="O61" s="210">
        <v>0</v>
      </c>
      <c r="P61" s="210">
        <v>0</v>
      </c>
      <c r="Q61" s="16">
        <v>0</v>
      </c>
      <c r="R61" s="17">
        <v>0</v>
      </c>
      <c r="S61" s="18">
        <v>0</v>
      </c>
    </row>
    <row r="62" spans="1:19" ht="15" customHeight="1">
      <c r="A62" s="62"/>
      <c r="B62" s="77"/>
      <c r="D62" s="114"/>
      <c r="E62" s="62">
        <v>0</v>
      </c>
      <c r="F62" s="66">
        <v>0</v>
      </c>
      <c r="G62" s="18">
        <v>0</v>
      </c>
      <c r="H62" s="18">
        <v>0</v>
      </c>
      <c r="I62" s="16">
        <v>0</v>
      </c>
      <c r="J62" s="17">
        <v>0</v>
      </c>
      <c r="K62" s="16">
        <v>0</v>
      </c>
      <c r="L62" s="17">
        <v>0</v>
      </c>
      <c r="M62" s="18">
        <v>0</v>
      </c>
      <c r="N62" s="210">
        <v>0</v>
      </c>
      <c r="O62" s="210">
        <v>0</v>
      </c>
      <c r="P62" s="210">
        <v>0</v>
      </c>
      <c r="Q62" s="16">
        <v>0</v>
      </c>
      <c r="R62" s="17">
        <v>0</v>
      </c>
      <c r="S62" s="18">
        <v>0</v>
      </c>
    </row>
    <row r="63" spans="1:19" ht="15" customHeight="1">
      <c r="A63" s="62"/>
      <c r="B63" s="77"/>
      <c r="D63" s="114"/>
      <c r="E63" s="62">
        <v>0</v>
      </c>
      <c r="F63" s="66">
        <v>0</v>
      </c>
      <c r="G63" s="18">
        <v>0</v>
      </c>
      <c r="H63" s="18">
        <v>0</v>
      </c>
      <c r="I63" s="16">
        <v>0</v>
      </c>
      <c r="J63" s="17">
        <v>0</v>
      </c>
      <c r="K63" s="16">
        <v>0</v>
      </c>
      <c r="L63" s="17">
        <v>0</v>
      </c>
      <c r="M63" s="18">
        <v>0</v>
      </c>
      <c r="N63" s="210">
        <v>0</v>
      </c>
      <c r="O63" s="210">
        <v>0</v>
      </c>
      <c r="P63" s="210">
        <v>0</v>
      </c>
      <c r="Q63" s="16">
        <v>0</v>
      </c>
      <c r="R63" s="17">
        <v>0</v>
      </c>
      <c r="S63" s="18">
        <v>0</v>
      </c>
    </row>
    <row r="64" spans="1:19" ht="15" customHeight="1">
      <c r="A64" s="62"/>
      <c r="B64" s="77"/>
      <c r="D64" s="114"/>
      <c r="E64" s="62">
        <v>0</v>
      </c>
      <c r="F64" s="66">
        <v>0</v>
      </c>
      <c r="G64" s="18">
        <v>0</v>
      </c>
      <c r="H64" s="18">
        <v>0</v>
      </c>
      <c r="I64" s="16">
        <v>0</v>
      </c>
      <c r="J64" s="17">
        <v>0</v>
      </c>
      <c r="K64" s="16">
        <v>0</v>
      </c>
      <c r="L64" s="17">
        <v>0</v>
      </c>
      <c r="M64" s="18">
        <v>0</v>
      </c>
      <c r="N64" s="210">
        <v>0</v>
      </c>
      <c r="O64" s="210">
        <v>0</v>
      </c>
      <c r="P64" s="210">
        <v>0</v>
      </c>
      <c r="Q64" s="16">
        <v>0</v>
      </c>
      <c r="R64" s="17">
        <v>0</v>
      </c>
      <c r="S64" s="18">
        <v>0</v>
      </c>
    </row>
    <row r="65" spans="1:19" ht="15" customHeight="1">
      <c r="A65" s="62"/>
      <c r="B65" s="135"/>
      <c r="D65" s="114"/>
      <c r="E65" s="62">
        <v>0</v>
      </c>
      <c r="F65" s="66">
        <v>0</v>
      </c>
      <c r="G65" s="18">
        <v>0</v>
      </c>
      <c r="H65" s="18">
        <v>0</v>
      </c>
      <c r="I65" s="16">
        <v>0</v>
      </c>
      <c r="J65" s="17">
        <v>0</v>
      </c>
      <c r="K65" s="16">
        <v>0</v>
      </c>
      <c r="L65" s="17">
        <v>0</v>
      </c>
      <c r="M65" s="18">
        <v>0</v>
      </c>
      <c r="N65" s="210">
        <v>0</v>
      </c>
      <c r="O65" s="210">
        <v>0</v>
      </c>
      <c r="P65" s="210">
        <v>0</v>
      </c>
      <c r="Q65" s="16">
        <v>0</v>
      </c>
      <c r="R65" s="17">
        <v>0</v>
      </c>
      <c r="S65" s="18">
        <v>0</v>
      </c>
    </row>
    <row r="66" spans="1:19" ht="15" customHeight="1">
      <c r="A66" s="62"/>
      <c r="B66" s="135"/>
      <c r="D66" s="114"/>
      <c r="E66" s="62">
        <v>0</v>
      </c>
      <c r="F66" s="66">
        <v>0</v>
      </c>
      <c r="G66" s="18">
        <v>0</v>
      </c>
      <c r="H66" s="18">
        <v>0</v>
      </c>
      <c r="I66" s="16">
        <v>0</v>
      </c>
      <c r="J66" s="17">
        <v>0</v>
      </c>
      <c r="K66" s="16">
        <v>0</v>
      </c>
      <c r="L66" s="17">
        <v>0</v>
      </c>
      <c r="M66" s="18">
        <v>0</v>
      </c>
      <c r="N66" s="210">
        <v>0</v>
      </c>
      <c r="O66" s="210">
        <v>0</v>
      </c>
      <c r="P66" s="210">
        <v>0</v>
      </c>
      <c r="Q66" s="16">
        <v>0</v>
      </c>
      <c r="R66" s="17">
        <v>0</v>
      </c>
      <c r="S66" s="18">
        <v>0</v>
      </c>
    </row>
    <row r="67" spans="1:19" ht="15" customHeight="1">
      <c r="A67" s="62"/>
      <c r="B67" s="135"/>
      <c r="D67" s="115"/>
      <c r="E67" s="62">
        <v>0</v>
      </c>
      <c r="F67" s="66">
        <v>0</v>
      </c>
      <c r="G67" s="18">
        <v>0</v>
      </c>
      <c r="H67" s="18">
        <v>0</v>
      </c>
      <c r="I67" s="16">
        <v>0</v>
      </c>
      <c r="J67" s="17">
        <v>0</v>
      </c>
      <c r="K67" s="16">
        <v>0</v>
      </c>
      <c r="L67" s="17">
        <v>0</v>
      </c>
      <c r="M67" s="18">
        <v>0</v>
      </c>
      <c r="N67" s="210">
        <v>0</v>
      </c>
      <c r="O67" s="210">
        <v>0</v>
      </c>
      <c r="P67" s="210">
        <v>0</v>
      </c>
      <c r="Q67" s="16">
        <v>0</v>
      </c>
      <c r="R67" s="17">
        <v>0</v>
      </c>
      <c r="S67" s="18">
        <v>0</v>
      </c>
    </row>
    <row r="68" spans="1:19" ht="15" customHeight="1">
      <c r="A68" s="62"/>
      <c r="B68" s="135"/>
      <c r="D68" s="115"/>
      <c r="E68" s="62">
        <v>0</v>
      </c>
      <c r="F68" s="66">
        <v>0</v>
      </c>
      <c r="G68" s="18">
        <v>0</v>
      </c>
      <c r="H68" s="18">
        <v>0</v>
      </c>
      <c r="I68" s="16">
        <v>0</v>
      </c>
      <c r="J68" s="17">
        <v>0</v>
      </c>
      <c r="K68" s="16">
        <v>0</v>
      </c>
      <c r="L68" s="17">
        <v>0</v>
      </c>
      <c r="M68" s="18">
        <v>0</v>
      </c>
      <c r="N68" s="210">
        <v>0</v>
      </c>
      <c r="O68" s="210">
        <v>0</v>
      </c>
      <c r="P68" s="210">
        <v>0</v>
      </c>
      <c r="Q68" s="16">
        <v>0</v>
      </c>
      <c r="R68" s="17">
        <v>0</v>
      </c>
      <c r="S68" s="18">
        <v>0</v>
      </c>
    </row>
    <row r="69" spans="1:19" ht="15" customHeight="1">
      <c r="A69" s="62"/>
      <c r="B69" s="135"/>
      <c r="D69" s="115"/>
      <c r="E69" s="62">
        <v>0</v>
      </c>
      <c r="F69" s="66">
        <v>0</v>
      </c>
      <c r="G69" s="18">
        <v>0</v>
      </c>
      <c r="H69" s="18">
        <v>0</v>
      </c>
      <c r="I69" s="16">
        <v>0</v>
      </c>
      <c r="J69" s="17">
        <v>0</v>
      </c>
      <c r="K69" s="16">
        <v>0</v>
      </c>
      <c r="L69" s="17">
        <v>0</v>
      </c>
      <c r="M69" s="18">
        <v>0</v>
      </c>
      <c r="N69" s="210">
        <v>0</v>
      </c>
      <c r="O69" s="210">
        <v>0</v>
      </c>
      <c r="P69" s="210">
        <v>0</v>
      </c>
      <c r="Q69" s="16">
        <v>0</v>
      </c>
      <c r="R69" s="17">
        <v>0</v>
      </c>
      <c r="S69" s="18">
        <v>0</v>
      </c>
    </row>
    <row r="70" spans="1:19" ht="15" customHeight="1">
      <c r="A70" s="62"/>
      <c r="B70" s="135"/>
      <c r="D70" s="113"/>
      <c r="E70" s="62">
        <v>0</v>
      </c>
      <c r="F70" s="66">
        <v>0</v>
      </c>
      <c r="G70" s="18">
        <v>0</v>
      </c>
      <c r="H70" s="18">
        <v>0</v>
      </c>
      <c r="I70" s="16">
        <v>0</v>
      </c>
      <c r="J70" s="17">
        <v>0</v>
      </c>
      <c r="K70" s="16">
        <v>0</v>
      </c>
      <c r="L70" s="17">
        <v>0</v>
      </c>
      <c r="M70" s="18">
        <v>0</v>
      </c>
      <c r="N70" s="210">
        <v>0</v>
      </c>
      <c r="O70" s="210">
        <v>0</v>
      </c>
      <c r="P70" s="210">
        <v>0</v>
      </c>
      <c r="Q70" s="16">
        <v>0</v>
      </c>
      <c r="R70" s="17">
        <v>0</v>
      </c>
      <c r="S70" s="18">
        <v>0</v>
      </c>
    </row>
    <row r="71" spans="1:19" ht="15" customHeight="1">
      <c r="A71" s="62"/>
      <c r="B71" s="135"/>
      <c r="D71" s="117"/>
      <c r="E71" s="62">
        <v>0</v>
      </c>
      <c r="F71" s="66">
        <v>0</v>
      </c>
      <c r="G71" s="18">
        <v>0</v>
      </c>
      <c r="H71" s="18">
        <v>0</v>
      </c>
      <c r="I71" s="16">
        <v>0</v>
      </c>
      <c r="J71" s="17">
        <v>0</v>
      </c>
      <c r="K71" s="16">
        <v>0</v>
      </c>
      <c r="L71" s="17">
        <v>0</v>
      </c>
      <c r="M71" s="18">
        <v>0</v>
      </c>
      <c r="N71" s="210">
        <v>0</v>
      </c>
      <c r="O71" s="210">
        <v>0</v>
      </c>
      <c r="P71" s="210">
        <v>0</v>
      </c>
      <c r="Q71" s="16">
        <v>0</v>
      </c>
      <c r="R71" s="17">
        <v>0</v>
      </c>
      <c r="S71" s="18">
        <v>0</v>
      </c>
    </row>
    <row r="72" spans="1:19" ht="15" customHeight="1">
      <c r="A72" s="62"/>
      <c r="B72" s="135"/>
      <c r="D72" s="117"/>
      <c r="E72" s="62">
        <v>0</v>
      </c>
      <c r="F72" s="66">
        <v>0</v>
      </c>
      <c r="G72" s="18">
        <v>0</v>
      </c>
      <c r="H72" s="18">
        <v>0</v>
      </c>
      <c r="I72" s="16">
        <v>0</v>
      </c>
      <c r="J72" s="17">
        <v>0</v>
      </c>
      <c r="K72" s="16">
        <v>0</v>
      </c>
      <c r="L72" s="17">
        <v>0</v>
      </c>
      <c r="M72" s="18">
        <v>0</v>
      </c>
      <c r="N72" s="210">
        <v>0</v>
      </c>
      <c r="O72" s="210">
        <v>0</v>
      </c>
      <c r="P72" s="210">
        <v>0</v>
      </c>
      <c r="Q72" s="16">
        <v>0</v>
      </c>
      <c r="R72" s="17">
        <v>0</v>
      </c>
      <c r="S72" s="18">
        <v>0</v>
      </c>
    </row>
    <row r="73" spans="1:19" ht="15" customHeight="1">
      <c r="A73" s="62"/>
      <c r="B73" s="135"/>
      <c r="D73" s="113"/>
      <c r="E73" s="62">
        <v>0</v>
      </c>
      <c r="F73" s="66">
        <v>0</v>
      </c>
      <c r="G73" s="18">
        <v>0</v>
      </c>
      <c r="H73" s="18">
        <v>0</v>
      </c>
      <c r="I73" s="16">
        <v>0</v>
      </c>
      <c r="J73" s="17">
        <v>0</v>
      </c>
      <c r="K73" s="16">
        <v>0</v>
      </c>
      <c r="L73" s="17">
        <v>0</v>
      </c>
      <c r="M73" s="18">
        <v>0</v>
      </c>
      <c r="N73" s="210">
        <v>0</v>
      </c>
      <c r="O73" s="210">
        <v>0</v>
      </c>
      <c r="P73" s="210">
        <v>0</v>
      </c>
      <c r="Q73" s="16">
        <v>0</v>
      </c>
      <c r="R73" s="17">
        <v>0</v>
      </c>
      <c r="S73" s="18">
        <v>0</v>
      </c>
    </row>
    <row r="74" spans="1:19" ht="15" customHeight="1">
      <c r="A74" s="62"/>
      <c r="B74" s="135"/>
      <c r="D74" s="113"/>
      <c r="E74" s="62">
        <v>0</v>
      </c>
      <c r="F74" s="66">
        <v>0</v>
      </c>
      <c r="G74" s="18">
        <v>0</v>
      </c>
      <c r="H74" s="18">
        <v>0</v>
      </c>
      <c r="I74" s="16">
        <v>0</v>
      </c>
      <c r="J74" s="17">
        <v>0</v>
      </c>
      <c r="K74" s="16">
        <v>0</v>
      </c>
      <c r="L74" s="17">
        <v>0</v>
      </c>
      <c r="M74" s="18">
        <v>0</v>
      </c>
      <c r="N74" s="210">
        <v>0</v>
      </c>
      <c r="O74" s="210">
        <v>0</v>
      </c>
      <c r="P74" s="210">
        <v>0</v>
      </c>
      <c r="Q74" s="16">
        <v>0</v>
      </c>
      <c r="R74" s="17">
        <v>0</v>
      </c>
      <c r="S74" s="18">
        <v>0</v>
      </c>
    </row>
    <row r="75" spans="1:19" ht="15" customHeight="1">
      <c r="A75" s="62"/>
      <c r="B75" s="135"/>
      <c r="D75" s="113"/>
      <c r="E75" s="62">
        <v>0</v>
      </c>
      <c r="F75" s="66">
        <v>0</v>
      </c>
      <c r="G75" s="18">
        <v>0</v>
      </c>
      <c r="H75" s="18">
        <v>0</v>
      </c>
      <c r="I75" s="16">
        <v>0</v>
      </c>
      <c r="J75" s="17">
        <v>0</v>
      </c>
      <c r="K75" s="16">
        <v>0</v>
      </c>
      <c r="L75" s="17">
        <v>0</v>
      </c>
      <c r="M75" s="18">
        <v>0</v>
      </c>
      <c r="N75" s="210">
        <v>0</v>
      </c>
      <c r="O75" s="210">
        <v>0</v>
      </c>
      <c r="P75" s="210">
        <v>0</v>
      </c>
      <c r="Q75" s="16">
        <v>0</v>
      </c>
      <c r="R75" s="17">
        <v>0</v>
      </c>
      <c r="S75" s="18">
        <v>0</v>
      </c>
    </row>
    <row r="76" spans="1:19" ht="15" customHeight="1">
      <c r="A76" s="62"/>
      <c r="B76" s="135"/>
      <c r="D76" s="113"/>
      <c r="E76" s="62">
        <v>0</v>
      </c>
      <c r="F76" s="66">
        <v>0</v>
      </c>
      <c r="G76" s="18">
        <v>0</v>
      </c>
      <c r="H76" s="18">
        <v>0</v>
      </c>
      <c r="I76" s="16">
        <v>0</v>
      </c>
      <c r="J76" s="17">
        <v>0</v>
      </c>
      <c r="K76" s="16">
        <v>0</v>
      </c>
      <c r="L76" s="17">
        <v>0</v>
      </c>
      <c r="M76" s="18">
        <v>0</v>
      </c>
      <c r="N76" s="210">
        <v>0</v>
      </c>
      <c r="O76" s="210">
        <v>0</v>
      </c>
      <c r="P76" s="210">
        <v>0</v>
      </c>
      <c r="Q76" s="16">
        <v>0</v>
      </c>
      <c r="R76" s="17">
        <v>0</v>
      </c>
      <c r="S76" s="18">
        <v>0</v>
      </c>
    </row>
    <row r="77" spans="1:19" ht="15" customHeight="1">
      <c r="A77" s="62"/>
      <c r="B77" s="135"/>
      <c r="D77" s="113"/>
      <c r="E77" s="62">
        <v>0</v>
      </c>
      <c r="F77" s="66">
        <v>0</v>
      </c>
      <c r="G77" s="18">
        <v>0</v>
      </c>
      <c r="H77" s="18">
        <v>0</v>
      </c>
      <c r="I77" s="16">
        <v>0</v>
      </c>
      <c r="J77" s="17">
        <v>0</v>
      </c>
      <c r="K77" s="16">
        <v>0</v>
      </c>
      <c r="L77" s="17">
        <v>0</v>
      </c>
      <c r="M77" s="18">
        <v>0</v>
      </c>
      <c r="N77" s="210">
        <v>0</v>
      </c>
      <c r="O77" s="210">
        <v>0</v>
      </c>
      <c r="P77" s="210">
        <v>0</v>
      </c>
      <c r="Q77" s="16">
        <v>0</v>
      </c>
      <c r="R77" s="17">
        <v>0</v>
      </c>
      <c r="S77" s="18">
        <v>0</v>
      </c>
    </row>
    <row r="78" spans="1:19" ht="15" customHeight="1">
      <c r="A78" s="62"/>
      <c r="B78" s="135"/>
      <c r="D78" s="114"/>
      <c r="E78" s="62">
        <v>0</v>
      </c>
      <c r="F78" s="66">
        <v>0</v>
      </c>
      <c r="G78" s="18">
        <v>0</v>
      </c>
      <c r="H78" s="18">
        <v>0</v>
      </c>
      <c r="I78" s="16">
        <v>0</v>
      </c>
      <c r="J78" s="17">
        <v>0</v>
      </c>
      <c r="K78" s="16">
        <v>0</v>
      </c>
      <c r="L78" s="17">
        <v>0</v>
      </c>
      <c r="M78" s="18">
        <v>0</v>
      </c>
      <c r="N78" s="210">
        <v>0</v>
      </c>
      <c r="O78" s="210">
        <v>0</v>
      </c>
      <c r="P78" s="210">
        <v>0</v>
      </c>
      <c r="Q78" s="16">
        <v>0</v>
      </c>
      <c r="R78" s="17">
        <v>0</v>
      </c>
      <c r="S78" s="18">
        <v>0</v>
      </c>
    </row>
    <row r="79" spans="1:19" ht="15" customHeight="1">
      <c r="A79" s="62"/>
      <c r="B79" s="135"/>
      <c r="D79" s="113"/>
      <c r="E79" s="62">
        <v>0</v>
      </c>
      <c r="F79" s="66">
        <v>0</v>
      </c>
      <c r="G79" s="18">
        <v>0</v>
      </c>
      <c r="H79" s="18">
        <v>0</v>
      </c>
      <c r="I79" s="16">
        <v>0</v>
      </c>
      <c r="J79" s="17">
        <v>0</v>
      </c>
      <c r="K79" s="16">
        <v>0</v>
      </c>
      <c r="L79" s="17">
        <v>0</v>
      </c>
      <c r="M79" s="18">
        <v>0</v>
      </c>
      <c r="N79" s="210">
        <v>0</v>
      </c>
      <c r="O79" s="210">
        <v>0</v>
      </c>
      <c r="P79" s="210">
        <v>0</v>
      </c>
      <c r="Q79" s="16">
        <v>0</v>
      </c>
      <c r="R79" s="17">
        <v>0</v>
      </c>
      <c r="S79" s="18">
        <v>0</v>
      </c>
    </row>
    <row r="80" spans="1:19" ht="15" customHeight="1">
      <c r="A80" s="62"/>
      <c r="B80" s="135"/>
      <c r="D80" s="114"/>
      <c r="E80" s="62">
        <v>0</v>
      </c>
      <c r="F80" s="66">
        <v>0</v>
      </c>
      <c r="G80" s="18">
        <v>0</v>
      </c>
      <c r="H80" s="18">
        <v>0</v>
      </c>
      <c r="I80" s="16">
        <v>0</v>
      </c>
      <c r="J80" s="17">
        <v>0</v>
      </c>
      <c r="K80" s="16">
        <v>0</v>
      </c>
      <c r="L80" s="17">
        <v>0</v>
      </c>
      <c r="M80" s="18">
        <v>0</v>
      </c>
      <c r="N80" s="210">
        <v>0</v>
      </c>
      <c r="O80" s="210">
        <v>0</v>
      </c>
      <c r="P80" s="210">
        <v>0</v>
      </c>
      <c r="Q80" s="16">
        <v>0</v>
      </c>
      <c r="R80" s="17">
        <v>0</v>
      </c>
      <c r="S80" s="18">
        <v>0</v>
      </c>
    </row>
    <row r="81" spans="1:19" ht="15" customHeight="1">
      <c r="A81" s="62"/>
      <c r="B81" s="135"/>
      <c r="E81" s="16"/>
      <c r="F81" s="66"/>
      <c r="G81" s="18"/>
      <c r="H81" s="18"/>
      <c r="I81" s="16"/>
      <c r="J81" s="17"/>
      <c r="K81" s="16"/>
      <c r="L81" s="17"/>
      <c r="M81" s="18"/>
      <c r="N81" s="210"/>
      <c r="O81" s="210"/>
      <c r="P81" s="210"/>
      <c r="Q81" s="16"/>
      <c r="R81" s="17"/>
      <c r="S81" s="18"/>
    </row>
    <row r="82" spans="1:19" ht="15" customHeight="1">
      <c r="A82" s="62"/>
      <c r="B82" s="135"/>
      <c r="E82" s="16"/>
      <c r="F82" s="66"/>
      <c r="G82" s="18"/>
      <c r="H82" s="18"/>
      <c r="I82" s="16"/>
      <c r="J82" s="17"/>
      <c r="K82" s="16"/>
      <c r="L82" s="17"/>
      <c r="M82" s="18"/>
      <c r="N82" s="18"/>
      <c r="O82" s="18"/>
      <c r="P82" s="18"/>
      <c r="Q82" s="16"/>
      <c r="R82" s="17"/>
      <c r="S82" s="18"/>
    </row>
    <row r="83" spans="1:19" ht="15" customHeight="1">
      <c r="A83" s="62"/>
      <c r="B83" s="135"/>
      <c r="E83" s="16"/>
      <c r="F83" s="66"/>
      <c r="G83" s="18"/>
      <c r="H83" s="18"/>
      <c r="I83" s="16"/>
      <c r="J83" s="17"/>
      <c r="K83" s="16"/>
      <c r="L83" s="17"/>
      <c r="M83" s="18"/>
      <c r="N83" s="18"/>
      <c r="O83" s="18"/>
      <c r="P83" s="18"/>
      <c r="Q83" s="16"/>
      <c r="R83" s="17"/>
      <c r="S83" s="18"/>
    </row>
    <row r="84" spans="1:12" ht="15" customHeight="1">
      <c r="A84" s="62"/>
      <c r="B84" s="89"/>
      <c r="K84" s="16"/>
      <c r="L84" s="17"/>
    </row>
    <row r="85" spans="1:12" ht="15" customHeight="1">
      <c r="A85" s="62"/>
      <c r="B85" s="89"/>
      <c r="K85" s="16"/>
      <c r="L85" s="17"/>
    </row>
    <row r="86" spans="1:12" ht="15" customHeight="1">
      <c r="A86" s="62"/>
      <c r="B86" s="89"/>
      <c r="K86" s="16"/>
      <c r="L86" s="17"/>
    </row>
    <row r="87" spans="1:12" ht="15" customHeight="1">
      <c r="A87" s="62"/>
      <c r="K87" s="16"/>
      <c r="L87" s="17"/>
    </row>
    <row r="88" spans="1:12" ht="15" customHeight="1">
      <c r="A88" s="62"/>
      <c r="K88" s="16"/>
      <c r="L88" s="17"/>
    </row>
    <row r="89" spans="1:12" ht="15" customHeight="1">
      <c r="A89" s="62"/>
      <c r="K89" s="16"/>
      <c r="L89" s="17"/>
    </row>
    <row r="90" spans="1:12" ht="15" customHeight="1">
      <c r="A90" s="62"/>
      <c r="K90" s="16"/>
      <c r="L90" s="17"/>
    </row>
    <row r="91" spans="1:12" ht="15" customHeight="1">
      <c r="A91" s="62"/>
      <c r="K91" s="16"/>
      <c r="L91" s="17"/>
    </row>
    <row r="92" spans="1:12" ht="15" customHeight="1">
      <c r="A92" s="62"/>
      <c r="K92" s="16"/>
      <c r="L92" s="17"/>
    </row>
    <row r="93" spans="1:12" ht="15" customHeight="1">
      <c r="A93" s="62"/>
      <c r="K93" s="16"/>
      <c r="L93" s="17"/>
    </row>
    <row r="94" spans="1:12" ht="15" customHeight="1">
      <c r="A94" s="62"/>
      <c r="K94" s="16"/>
      <c r="L94" s="17"/>
    </row>
    <row r="95" spans="1:12" ht="15" customHeight="1">
      <c r="A95" s="62"/>
      <c r="K95" s="16"/>
      <c r="L95" s="17"/>
    </row>
    <row r="96" spans="1:12" ht="15" customHeight="1">
      <c r="A96" s="62"/>
      <c r="K96" s="16"/>
      <c r="L96" s="17"/>
    </row>
    <row r="97" spans="1:12" ht="15" customHeight="1">
      <c r="A97" s="62"/>
      <c r="K97" s="16"/>
      <c r="L97" s="17"/>
    </row>
    <row r="98" spans="11:12" ht="15" customHeight="1">
      <c r="K98" s="16"/>
      <c r="L98" s="17"/>
    </row>
    <row r="99" spans="11:12" ht="15" customHeight="1">
      <c r="K99" s="16"/>
      <c r="L99" s="17"/>
    </row>
    <row r="100" spans="11:12" ht="15" customHeight="1">
      <c r="K100" s="16"/>
      <c r="L100" s="17"/>
    </row>
    <row r="101" spans="11:12" ht="15" customHeight="1">
      <c r="K101" s="16"/>
      <c r="L101" s="17"/>
    </row>
    <row r="102" spans="11:12" ht="15" customHeight="1">
      <c r="K102" s="16"/>
      <c r="L102" s="17"/>
    </row>
    <row r="103" spans="11:12" ht="15" customHeight="1">
      <c r="K103" s="16"/>
      <c r="L103" s="17"/>
    </row>
    <row r="104" spans="11:12" ht="15" customHeight="1">
      <c r="K104" s="16"/>
      <c r="L104" s="17"/>
    </row>
    <row r="105" spans="11:12" ht="15" customHeight="1">
      <c r="K105" s="16"/>
      <c r="L105" s="17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sheetProtection password="8A80" sheet="1"/>
  <autoFilter ref="A8:S83"/>
  <mergeCells count="16">
    <mergeCell ref="Q6:R6"/>
    <mergeCell ref="S6:S7"/>
    <mergeCell ref="K6:L6"/>
    <mergeCell ref="M6:M7"/>
    <mergeCell ref="N6:O6"/>
    <mergeCell ref="P6:P7"/>
    <mergeCell ref="A1:Q1"/>
    <mergeCell ref="A2:I2"/>
    <mergeCell ref="A3:S3"/>
    <mergeCell ref="A6:A7"/>
    <mergeCell ref="B6:B7"/>
    <mergeCell ref="C6:C7"/>
    <mergeCell ref="D6:D7"/>
    <mergeCell ref="E6:F6"/>
    <mergeCell ref="G6:H6"/>
    <mergeCell ref="I6:J6"/>
  </mergeCells>
  <printOptions/>
  <pageMargins left="0.39375" right="0.39375" top="0.7875" bottom="0.5902777777777778" header="0.5118055555555556" footer="0.5118055555555556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selection activeCell="Q8" sqref="Q8"/>
    </sheetView>
  </sheetViews>
  <sheetFormatPr defaultColWidth="9.125" defaultRowHeight="12.75"/>
  <cols>
    <col min="1" max="1" width="5.125" style="0" customWidth="1"/>
    <col min="2" max="2" width="10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  <col min="8" max="8" width="7.75390625" style="0" customWidth="1"/>
    <col min="9" max="9" width="12.75390625" style="0" customWidth="1"/>
    <col min="10" max="10" width="7.75390625" style="0" customWidth="1"/>
    <col min="11" max="12" width="11.75390625" style="0" customWidth="1"/>
    <col min="13" max="14" width="0" style="0" hidden="1" customWidth="1"/>
    <col min="15" max="18" width="6.75390625" style="0" customWidth="1"/>
    <col min="19" max="19" width="14.875" style="0" customWidth="1"/>
  </cols>
  <sheetData>
    <row r="1" spans="1:14" ht="15" customHeight="1">
      <c r="A1" s="268" t="s">
        <v>104</v>
      </c>
      <c r="B1" s="269"/>
      <c r="C1" s="269"/>
      <c r="D1" s="269"/>
      <c r="E1" s="269"/>
      <c r="F1" s="269"/>
      <c r="G1" s="269"/>
      <c r="H1" s="269"/>
      <c r="I1" s="286"/>
      <c r="J1" s="286"/>
      <c r="K1" s="286"/>
      <c r="L1" s="21"/>
      <c r="M1" s="21"/>
      <c r="N1" s="21"/>
    </row>
    <row r="2" spans="1:14" ht="15" customHeight="1">
      <c r="A2" s="120"/>
      <c r="C2" s="121"/>
      <c r="D2" s="121"/>
      <c r="E2" s="121"/>
      <c r="F2" s="121"/>
      <c r="G2" s="121"/>
      <c r="H2" s="121"/>
      <c r="I2" s="49"/>
      <c r="K2" s="82"/>
      <c r="L2" s="49"/>
      <c r="M2" s="20"/>
      <c r="N2" s="20"/>
    </row>
    <row r="3" spans="1:14" ht="15" customHeight="1">
      <c r="A3" s="123" t="s">
        <v>143</v>
      </c>
      <c r="B3" s="124"/>
      <c r="C3" s="123"/>
      <c r="D3" s="123"/>
      <c r="E3" s="123"/>
      <c r="F3" s="123"/>
      <c r="G3" s="123"/>
      <c r="H3" s="133"/>
      <c r="I3" s="49"/>
      <c r="J3" s="49"/>
      <c r="K3" s="127" t="s">
        <v>144</v>
      </c>
      <c r="L3" s="49"/>
      <c r="M3" s="20"/>
      <c r="N3" s="20"/>
    </row>
    <row r="4" spans="1:13" ht="30" customHeight="1">
      <c r="A4" s="174" t="s">
        <v>68</v>
      </c>
      <c r="B4" s="179" t="s">
        <v>70</v>
      </c>
      <c r="C4" s="174" t="s">
        <v>78</v>
      </c>
      <c r="D4" s="174" t="s">
        <v>71</v>
      </c>
      <c r="E4" s="174"/>
      <c r="F4" s="174"/>
      <c r="G4" s="174" t="s">
        <v>79</v>
      </c>
      <c r="H4" s="174" t="s">
        <v>71</v>
      </c>
      <c r="I4" s="179"/>
      <c r="J4" s="174"/>
      <c r="K4" s="204" t="s">
        <v>77</v>
      </c>
      <c r="L4" s="170"/>
      <c r="M4" s="23"/>
    </row>
    <row r="5" spans="1:18" ht="15" customHeight="1">
      <c r="A5" s="26"/>
      <c r="B5" s="30"/>
      <c r="C5" s="30"/>
      <c r="D5" s="26"/>
      <c r="E5" s="26"/>
      <c r="F5" s="26"/>
      <c r="G5" s="26"/>
      <c r="H5" s="30"/>
      <c r="I5" s="30"/>
      <c r="J5" s="26"/>
      <c r="K5" s="26"/>
      <c r="L5" s="26"/>
      <c r="M5" s="26"/>
      <c r="R5" s="27"/>
    </row>
    <row r="6" spans="1:32" ht="36" customHeight="1">
      <c r="A6" s="138">
        <v>1</v>
      </c>
      <c r="B6" s="27" t="s">
        <v>157</v>
      </c>
      <c r="C6" s="27" t="s">
        <v>155</v>
      </c>
      <c r="D6" s="238">
        <f>results!$U$9</f>
        <v>483</v>
      </c>
      <c r="E6" s="156"/>
      <c r="F6" s="142"/>
      <c r="G6" s="238" t="s">
        <v>156</v>
      </c>
      <c r="H6" s="238">
        <f>results!$U$11</f>
        <v>472.70000000000005</v>
      </c>
      <c r="I6" s="156"/>
      <c r="J6" s="142"/>
      <c r="K6" s="155">
        <f aca="true" t="shared" si="0" ref="K6:K12">D6+F6+H6+J6</f>
        <v>955.7</v>
      </c>
      <c r="M6" s="30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36" customHeight="1">
      <c r="A7" s="138">
        <v>2</v>
      </c>
      <c r="B7" s="28" t="s">
        <v>114</v>
      </c>
      <c r="C7" s="27" t="s">
        <v>160</v>
      </c>
      <c r="D7" s="239">
        <f>results!$U$15</f>
        <v>479.89500000000004</v>
      </c>
      <c r="E7" s="156"/>
      <c r="F7" s="141"/>
      <c r="G7" s="238" t="s">
        <v>161</v>
      </c>
      <c r="H7" s="239">
        <f>results!$U$16</f>
        <v>435.77</v>
      </c>
      <c r="I7" s="156"/>
      <c r="J7" s="141"/>
      <c r="K7" s="155">
        <f t="shared" si="0"/>
        <v>915.665</v>
      </c>
      <c r="M7" s="30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36" customHeight="1">
      <c r="A8" s="138">
        <v>3</v>
      </c>
      <c r="B8" s="28" t="s">
        <v>111</v>
      </c>
      <c r="C8" s="27" t="s">
        <v>158</v>
      </c>
      <c r="D8" s="239">
        <f>results!$U$13</f>
        <v>468.135</v>
      </c>
      <c r="E8" s="203"/>
      <c r="F8" s="141"/>
      <c r="G8" s="238" t="s">
        <v>159</v>
      </c>
      <c r="H8" s="239">
        <f>results!$U$14</f>
        <v>440.44999999999993</v>
      </c>
      <c r="I8" s="156"/>
      <c r="J8" s="141"/>
      <c r="K8" s="155">
        <f t="shared" si="0"/>
        <v>908.5849999999999</v>
      </c>
      <c r="M8" s="30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36" customHeight="1">
      <c r="A9" s="138">
        <v>4</v>
      </c>
      <c r="B9" s="28" t="s">
        <v>128</v>
      </c>
      <c r="C9" s="27" t="s">
        <v>166</v>
      </c>
      <c r="D9" s="238">
        <f>results!$U$26</f>
        <v>447.03</v>
      </c>
      <c r="E9" s="156"/>
      <c r="F9" s="142"/>
      <c r="G9" s="238" t="s">
        <v>167</v>
      </c>
      <c r="H9" s="238">
        <f>results!$U$25</f>
        <v>402.21</v>
      </c>
      <c r="I9" s="156"/>
      <c r="J9" s="156"/>
      <c r="K9" s="155">
        <f t="shared" si="0"/>
        <v>849.24</v>
      </c>
      <c r="M9" s="30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36" customHeight="1">
      <c r="A10" s="138">
        <v>5</v>
      </c>
      <c r="B10" s="27" t="s">
        <v>152</v>
      </c>
      <c r="C10" s="27" t="s">
        <v>170</v>
      </c>
      <c r="D10" s="241">
        <f>results!$U$27</f>
        <v>402.28000000000003</v>
      </c>
      <c r="E10" s="156"/>
      <c r="F10" s="146"/>
      <c r="G10" s="238" t="s">
        <v>171</v>
      </c>
      <c r="H10" s="241">
        <f>results!$U$28</f>
        <v>401.655</v>
      </c>
      <c r="I10" s="156"/>
      <c r="J10" s="146"/>
      <c r="K10" s="155">
        <f t="shared" si="0"/>
        <v>803.935</v>
      </c>
      <c r="M10" s="30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36" customHeight="1">
      <c r="A11" s="138">
        <v>6</v>
      </c>
      <c r="B11" s="28" t="s">
        <v>125</v>
      </c>
      <c r="C11" s="27" t="s">
        <v>164</v>
      </c>
      <c r="D11" s="239">
        <f>results!$U$22</f>
        <v>401.51000000000005</v>
      </c>
      <c r="E11" s="156"/>
      <c r="F11" s="141"/>
      <c r="G11" s="238" t="s">
        <v>165</v>
      </c>
      <c r="H11" s="240">
        <f>results!$U$23</f>
        <v>388.37</v>
      </c>
      <c r="I11" s="156"/>
      <c r="J11" s="141"/>
      <c r="K11" s="155">
        <f t="shared" si="0"/>
        <v>789.8800000000001</v>
      </c>
      <c r="M11" s="30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36" customHeight="1">
      <c r="A12" s="138">
        <v>7</v>
      </c>
      <c r="B12" s="28" t="s">
        <v>118</v>
      </c>
      <c r="C12" s="27" t="s">
        <v>162</v>
      </c>
      <c r="D12" s="239">
        <f>results!$U$18</f>
        <v>401.69000000000005</v>
      </c>
      <c r="E12" s="156"/>
      <c r="F12" s="141"/>
      <c r="G12" s="238" t="s">
        <v>163</v>
      </c>
      <c r="H12" s="239">
        <f>results!$U$19</f>
        <v>333.96999999999997</v>
      </c>
      <c r="I12" s="156"/>
      <c r="J12" s="141"/>
      <c r="K12" s="155">
        <f t="shared" si="0"/>
        <v>735.6600000000001</v>
      </c>
      <c r="M12" s="30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36" customHeight="1">
      <c r="A13" s="138"/>
      <c r="C13" s="202"/>
      <c r="D13" s="143"/>
      <c r="E13" s="157"/>
      <c r="F13" s="143"/>
      <c r="G13" s="157"/>
      <c r="H13" s="143"/>
      <c r="I13" s="157"/>
      <c r="J13" s="147"/>
      <c r="K13" s="155"/>
      <c r="M13" s="30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36" customHeight="1">
      <c r="A14" s="138"/>
      <c r="C14" s="202"/>
      <c r="D14" s="141"/>
      <c r="E14" s="156"/>
      <c r="F14" s="141"/>
      <c r="G14" s="156"/>
      <c r="H14" s="141"/>
      <c r="I14" s="156"/>
      <c r="J14" s="141"/>
      <c r="K14" s="155"/>
      <c r="M14" s="30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36" customHeight="1">
      <c r="A15" s="138"/>
      <c r="C15" s="202"/>
      <c r="D15" s="146"/>
      <c r="E15" s="156"/>
      <c r="F15" s="146"/>
      <c r="G15" s="156"/>
      <c r="H15" s="146"/>
      <c r="I15" s="156"/>
      <c r="J15" s="146"/>
      <c r="K15" s="155"/>
      <c r="M15" s="30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45" customHeight="1">
      <c r="A16" s="138"/>
      <c r="C16" s="202"/>
      <c r="D16" s="146"/>
      <c r="E16" s="156"/>
      <c r="F16" s="141"/>
      <c r="G16" s="156"/>
      <c r="H16" s="141"/>
      <c r="I16" s="156"/>
      <c r="J16" s="145"/>
      <c r="K16" s="155"/>
      <c r="M16" s="30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45" customHeight="1">
      <c r="A17" s="28"/>
      <c r="B17" s="28"/>
      <c r="C17" s="131"/>
      <c r="D17" s="131"/>
      <c r="E17" s="131"/>
      <c r="F17" s="131"/>
      <c r="G17" s="131"/>
      <c r="H17" s="61"/>
      <c r="I17" s="61"/>
      <c r="J17" s="61"/>
      <c r="K17" s="61"/>
      <c r="L17" s="47"/>
      <c r="M17" s="30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45" customHeight="1">
      <c r="A18" s="28"/>
      <c r="B18" s="28"/>
      <c r="C18" s="131"/>
      <c r="D18" s="131"/>
      <c r="E18" s="131"/>
      <c r="F18" s="131"/>
      <c r="G18" s="131"/>
      <c r="H18" s="61"/>
      <c r="I18" s="61"/>
      <c r="J18" s="61"/>
      <c r="K18" s="61"/>
      <c r="L18" s="47"/>
      <c r="M18" s="30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45" customHeight="1">
      <c r="A19" s="28"/>
      <c r="B19" s="28"/>
      <c r="C19" s="131"/>
      <c r="D19" s="131"/>
      <c r="E19" s="131"/>
      <c r="F19" s="131"/>
      <c r="G19" s="131"/>
      <c r="H19" s="108"/>
      <c r="I19" s="108"/>
      <c r="J19" s="108"/>
      <c r="K19" s="108"/>
      <c r="L19" s="47"/>
      <c r="M19" s="30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45" customHeight="1">
      <c r="A20" s="28"/>
      <c r="B20" s="28"/>
      <c r="C20" s="131"/>
      <c r="D20" s="131"/>
      <c r="E20" s="131"/>
      <c r="F20" s="131"/>
      <c r="G20" s="131"/>
      <c r="H20" s="37"/>
      <c r="I20" s="37"/>
      <c r="J20" s="37"/>
      <c r="K20" s="37"/>
      <c r="L20" s="47"/>
      <c r="M20" s="30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45" customHeight="1">
      <c r="A21" s="28"/>
      <c r="B21" s="28"/>
      <c r="C21" s="131"/>
      <c r="D21" s="131"/>
      <c r="E21" s="131"/>
      <c r="F21" s="131"/>
      <c r="G21" s="131"/>
      <c r="H21" s="61"/>
      <c r="I21" s="61"/>
      <c r="J21" s="61"/>
      <c r="K21" s="61"/>
      <c r="L21" s="47"/>
      <c r="M21" s="30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45" customHeight="1">
      <c r="A22" s="28"/>
      <c r="B22" s="28"/>
      <c r="C22" s="131"/>
      <c r="D22" s="131"/>
      <c r="E22" s="131"/>
      <c r="F22" s="131"/>
      <c r="G22" s="131"/>
      <c r="H22" s="107"/>
      <c r="I22" s="107"/>
      <c r="J22" s="107"/>
      <c r="K22" s="107"/>
      <c r="L22" s="47"/>
      <c r="M22" s="30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45" customHeight="1">
      <c r="A23" s="28"/>
      <c r="B23" s="28"/>
      <c r="C23" s="131"/>
      <c r="D23" s="131"/>
      <c r="E23" s="131"/>
      <c r="F23" s="131"/>
      <c r="G23" s="131"/>
      <c r="H23" s="37"/>
      <c r="I23" s="37"/>
      <c r="J23" s="37"/>
      <c r="K23" s="37"/>
      <c r="L23" s="47"/>
      <c r="M23" s="30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45" customHeight="1">
      <c r="A24" s="28"/>
      <c r="B24" s="28"/>
      <c r="C24" s="132"/>
      <c r="D24" s="132"/>
      <c r="E24" s="132"/>
      <c r="F24" s="132"/>
      <c r="G24" s="132"/>
      <c r="M24" s="30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45" customHeight="1">
      <c r="A25" s="28"/>
      <c r="B25" s="28"/>
      <c r="M25" s="30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45" customHeight="1">
      <c r="A26" s="28"/>
      <c r="B26" s="28"/>
      <c r="C26" s="36"/>
      <c r="D26" s="36"/>
      <c r="E26" s="36"/>
      <c r="F26" s="36"/>
      <c r="G26" s="36"/>
      <c r="H26" s="37"/>
      <c r="I26" s="37"/>
      <c r="J26" s="37"/>
      <c r="K26" s="37"/>
      <c r="L26" s="47"/>
      <c r="M26" s="30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45" customHeight="1">
      <c r="A27" s="28"/>
      <c r="B27" s="28"/>
      <c r="M27" s="30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13" ht="45" customHeight="1">
      <c r="A28" s="54"/>
      <c r="B28" s="54"/>
      <c r="M28" s="35"/>
    </row>
    <row r="29" spans="3:13" ht="45" customHeight="1">
      <c r="C29" s="44"/>
      <c r="D29" s="44"/>
      <c r="E29" s="44"/>
      <c r="F29" s="44"/>
      <c r="G29" s="44"/>
      <c r="H29" s="50"/>
      <c r="I29" s="44"/>
      <c r="J29" s="44"/>
      <c r="K29" s="45"/>
      <c r="L29" s="48"/>
      <c r="M29" s="35"/>
    </row>
    <row r="30" spans="3:13" ht="45" customHeight="1">
      <c r="C30" s="44"/>
      <c r="D30" s="44"/>
      <c r="E30" s="44"/>
      <c r="F30" s="44"/>
      <c r="G30" s="44"/>
      <c r="H30" s="50"/>
      <c r="I30" s="44"/>
      <c r="J30" s="44"/>
      <c r="K30" s="45"/>
      <c r="L30" s="48"/>
      <c r="M30" s="35"/>
    </row>
    <row r="31" spans="3:13" ht="45" customHeight="1">
      <c r="C31" s="44"/>
      <c r="D31" s="44"/>
      <c r="E31" s="44"/>
      <c r="F31" s="44"/>
      <c r="G31" s="44"/>
      <c r="H31" s="50"/>
      <c r="I31" s="44"/>
      <c r="J31" s="44"/>
      <c r="K31" s="45"/>
      <c r="L31" s="48"/>
      <c r="M31" s="35"/>
    </row>
    <row r="32" spans="3:13" ht="45" customHeight="1">
      <c r="C32" s="44"/>
      <c r="D32" s="44"/>
      <c r="E32" s="44"/>
      <c r="F32" s="44"/>
      <c r="G32" s="44"/>
      <c r="H32" s="50"/>
      <c r="I32" s="44"/>
      <c r="J32" s="44"/>
      <c r="K32" s="45"/>
      <c r="L32" s="48"/>
      <c r="M32" s="35"/>
    </row>
    <row r="33" spans="3:13" ht="45" customHeight="1">
      <c r="C33" s="44"/>
      <c r="D33" s="44"/>
      <c r="E33" s="44"/>
      <c r="F33" s="44"/>
      <c r="G33" s="44"/>
      <c r="H33" s="50"/>
      <c r="I33" s="44"/>
      <c r="J33" s="44"/>
      <c r="K33" s="45"/>
      <c r="L33" s="48"/>
      <c r="M33" s="35"/>
    </row>
    <row r="34" spans="3:13" ht="45" customHeight="1">
      <c r="C34" s="44"/>
      <c r="D34" s="44"/>
      <c r="E34" s="44"/>
      <c r="F34" s="44"/>
      <c r="G34" s="44"/>
      <c r="H34" s="50"/>
      <c r="I34" s="44"/>
      <c r="J34" s="44"/>
      <c r="K34" s="45"/>
      <c r="L34" s="48"/>
      <c r="M34" s="35"/>
    </row>
    <row r="35" spans="3:13" ht="45" customHeight="1">
      <c r="C35" s="44"/>
      <c r="D35" s="44"/>
      <c r="E35" s="44"/>
      <c r="F35" s="44"/>
      <c r="G35" s="44"/>
      <c r="H35" s="50"/>
      <c r="I35" s="44"/>
      <c r="J35" s="44"/>
      <c r="K35" s="45"/>
      <c r="L35" s="48"/>
      <c r="M35" s="35"/>
    </row>
    <row r="36" spans="3:13" ht="45" customHeight="1">
      <c r="C36" s="44"/>
      <c r="D36" s="44"/>
      <c r="E36" s="44"/>
      <c r="F36" s="44"/>
      <c r="G36" s="44"/>
      <c r="H36" s="50"/>
      <c r="I36" s="44"/>
      <c r="J36" s="44"/>
      <c r="K36" s="45"/>
      <c r="L36" s="48"/>
      <c r="M36" s="35"/>
    </row>
    <row r="37" spans="3:13" ht="45" customHeight="1">
      <c r="C37" s="44"/>
      <c r="D37" s="44"/>
      <c r="E37" s="44"/>
      <c r="F37" s="44"/>
      <c r="G37" s="44"/>
      <c r="H37" s="50"/>
      <c r="I37" s="44"/>
      <c r="J37" s="44"/>
      <c r="K37" s="45"/>
      <c r="L37" s="48"/>
      <c r="M37" s="35"/>
    </row>
    <row r="38" spans="3:13" ht="45" customHeight="1">
      <c r="C38" s="44"/>
      <c r="D38" s="44"/>
      <c r="E38" s="44"/>
      <c r="F38" s="44"/>
      <c r="G38" s="44"/>
      <c r="H38" s="50"/>
      <c r="I38" s="44"/>
      <c r="J38" s="44"/>
      <c r="K38" s="45"/>
      <c r="L38" s="48"/>
      <c r="M38" s="35"/>
    </row>
    <row r="39" spans="3:13" ht="45" customHeight="1">
      <c r="C39" s="44"/>
      <c r="D39" s="44"/>
      <c r="E39" s="44"/>
      <c r="F39" s="44"/>
      <c r="G39" s="44"/>
      <c r="H39" s="50"/>
      <c r="I39" s="44"/>
      <c r="J39" s="44"/>
      <c r="K39" s="45"/>
      <c r="L39" s="48"/>
      <c r="M39" s="35"/>
    </row>
    <row r="40" spans="3:13" ht="45" customHeight="1">
      <c r="C40" s="44"/>
      <c r="D40" s="44"/>
      <c r="E40" s="44"/>
      <c r="F40" s="44"/>
      <c r="G40" s="44"/>
      <c r="H40" s="50"/>
      <c r="I40" s="44"/>
      <c r="J40" s="44"/>
      <c r="K40" s="45"/>
      <c r="L40" s="48"/>
      <c r="M40" s="35"/>
    </row>
    <row r="41" spans="3:13" ht="45" customHeight="1">
      <c r="C41" s="44"/>
      <c r="D41" s="44"/>
      <c r="E41" s="44"/>
      <c r="F41" s="44"/>
      <c r="G41" s="44"/>
      <c r="H41" s="50"/>
      <c r="I41" s="44"/>
      <c r="J41" s="44"/>
      <c r="K41" s="45"/>
      <c r="L41" s="48"/>
      <c r="M41" s="35"/>
    </row>
    <row r="42" spans="3:13" ht="45" customHeight="1">
      <c r="C42" s="44"/>
      <c r="D42" s="44"/>
      <c r="E42" s="44"/>
      <c r="F42" s="44"/>
      <c r="G42" s="44"/>
      <c r="H42" s="50"/>
      <c r="I42" s="44"/>
      <c r="J42" s="44"/>
      <c r="K42" s="45"/>
      <c r="L42" s="48"/>
      <c r="M42" s="35"/>
    </row>
    <row r="43" spans="3:13" ht="45" customHeight="1">
      <c r="C43" s="44"/>
      <c r="D43" s="44"/>
      <c r="E43" s="44"/>
      <c r="F43" s="44"/>
      <c r="G43" s="44"/>
      <c r="H43" s="50"/>
      <c r="I43" s="44"/>
      <c r="J43" s="44"/>
      <c r="K43" s="45"/>
      <c r="L43" s="48"/>
      <c r="M43" s="35"/>
    </row>
    <row r="44" spans="3:13" ht="45" customHeight="1">
      <c r="C44" s="44"/>
      <c r="D44" s="44"/>
      <c r="E44" s="44"/>
      <c r="F44" s="44"/>
      <c r="G44" s="44"/>
      <c r="H44" s="50"/>
      <c r="I44" s="44"/>
      <c r="J44" s="44"/>
      <c r="K44" s="45"/>
      <c r="L44" s="48"/>
      <c r="M44" s="35"/>
    </row>
    <row r="45" spans="3:13" ht="45" customHeight="1">
      <c r="C45" s="44"/>
      <c r="D45" s="44"/>
      <c r="E45" s="44"/>
      <c r="F45" s="44"/>
      <c r="G45" s="44"/>
      <c r="H45" s="50"/>
      <c r="I45" s="44"/>
      <c r="J45" s="44"/>
      <c r="K45" s="45"/>
      <c r="L45" s="48"/>
      <c r="M45" s="35"/>
    </row>
    <row r="46" spans="3:13" ht="45" customHeight="1">
      <c r="C46" s="44"/>
      <c r="D46" s="44"/>
      <c r="E46" s="44"/>
      <c r="F46" s="44"/>
      <c r="G46" s="44"/>
      <c r="H46" s="50"/>
      <c r="I46" s="44"/>
      <c r="J46" s="44"/>
      <c r="K46" s="45"/>
      <c r="L46" s="48"/>
      <c r="M46" s="35"/>
    </row>
    <row r="47" spans="3:13" ht="45" customHeight="1">
      <c r="C47" s="44"/>
      <c r="D47" s="44"/>
      <c r="E47" s="44"/>
      <c r="F47" s="44"/>
      <c r="G47" s="44"/>
      <c r="H47" s="50"/>
      <c r="I47" s="44"/>
      <c r="J47" s="44"/>
      <c r="K47" s="45"/>
      <c r="L47" s="48"/>
      <c r="M47" s="35"/>
    </row>
    <row r="48" spans="3:13" ht="45" customHeight="1">
      <c r="C48" s="44"/>
      <c r="D48" s="44"/>
      <c r="E48" s="44"/>
      <c r="F48" s="44"/>
      <c r="G48" s="44"/>
      <c r="H48" s="50"/>
      <c r="I48" s="44"/>
      <c r="J48" s="44"/>
      <c r="K48" s="45"/>
      <c r="L48" s="48"/>
      <c r="M48" s="35"/>
    </row>
    <row r="49" spans="3:13" ht="45" customHeight="1">
      <c r="C49" s="44"/>
      <c r="D49" s="44"/>
      <c r="E49" s="44"/>
      <c r="F49" s="44"/>
      <c r="G49" s="44"/>
      <c r="H49" s="50"/>
      <c r="I49" s="44"/>
      <c r="J49" s="44"/>
      <c r="K49" s="45"/>
      <c r="L49" s="48"/>
      <c r="M49" s="35"/>
    </row>
    <row r="50" spans="3:13" ht="45" customHeight="1">
      <c r="C50" s="44"/>
      <c r="D50" s="44"/>
      <c r="E50" s="44"/>
      <c r="F50" s="44"/>
      <c r="G50" s="44"/>
      <c r="H50" s="50"/>
      <c r="I50" s="44"/>
      <c r="J50" s="44"/>
      <c r="K50" s="45"/>
      <c r="L50" s="48"/>
      <c r="M50" s="35"/>
    </row>
    <row r="51" spans="3:13" ht="45" customHeight="1">
      <c r="C51" s="44"/>
      <c r="D51" s="44"/>
      <c r="E51" s="44"/>
      <c r="F51" s="44"/>
      <c r="G51" s="44"/>
      <c r="H51" s="50"/>
      <c r="I51" s="44"/>
      <c r="J51" s="44"/>
      <c r="K51" s="45"/>
      <c r="L51" s="48"/>
      <c r="M51" s="35"/>
    </row>
    <row r="52" spans="3:13" ht="45" customHeight="1">
      <c r="C52" s="44"/>
      <c r="D52" s="44"/>
      <c r="E52" s="44"/>
      <c r="F52" s="44"/>
      <c r="G52" s="44"/>
      <c r="H52" s="50"/>
      <c r="I52" s="44"/>
      <c r="J52" s="44"/>
      <c r="K52" s="45"/>
      <c r="L52" s="48"/>
      <c r="M52" s="35"/>
    </row>
    <row r="53" spans="3:13" ht="45" customHeight="1">
      <c r="C53" s="44"/>
      <c r="D53" s="44"/>
      <c r="E53" s="44"/>
      <c r="F53" s="44"/>
      <c r="G53" s="44"/>
      <c r="H53" s="50"/>
      <c r="I53" s="44"/>
      <c r="J53" s="44"/>
      <c r="K53" s="45"/>
      <c r="L53" s="48"/>
      <c r="M53" s="35"/>
    </row>
    <row r="54" spans="3:13" ht="45" customHeight="1">
      <c r="C54" s="44"/>
      <c r="D54" s="44"/>
      <c r="E54" s="44"/>
      <c r="F54" s="44"/>
      <c r="G54" s="44"/>
      <c r="H54" s="50"/>
      <c r="I54" s="44"/>
      <c r="J54" s="44"/>
      <c r="K54" s="45"/>
      <c r="L54" s="48"/>
      <c r="M54" s="35"/>
    </row>
    <row r="55" spans="3:13" ht="13.5" customHeight="1">
      <c r="C55" s="44"/>
      <c r="D55" s="44"/>
      <c r="E55" s="44"/>
      <c r="F55" s="44"/>
      <c r="G55" s="44"/>
      <c r="H55" s="50"/>
      <c r="I55" s="44"/>
      <c r="J55" s="44"/>
      <c r="K55" s="45"/>
      <c r="L55" s="48"/>
      <c r="M55" s="35"/>
    </row>
    <row r="56" spans="3:13" ht="13.5" customHeight="1">
      <c r="C56" s="44"/>
      <c r="D56" s="44"/>
      <c r="E56" s="44"/>
      <c r="F56" s="44"/>
      <c r="G56" s="44"/>
      <c r="H56" s="50"/>
      <c r="I56" s="44"/>
      <c r="J56" s="44"/>
      <c r="K56" s="45"/>
      <c r="L56" s="48"/>
      <c r="M56" s="35"/>
    </row>
    <row r="57" spans="3:13" ht="13.5" customHeight="1">
      <c r="C57" s="44"/>
      <c r="D57" s="44"/>
      <c r="E57" s="44"/>
      <c r="F57" s="44"/>
      <c r="G57" s="44"/>
      <c r="H57" s="50"/>
      <c r="I57" s="44"/>
      <c r="J57" s="44"/>
      <c r="K57" s="45"/>
      <c r="L57" s="48"/>
      <c r="M57" s="35"/>
    </row>
    <row r="58" spans="3:13" ht="13.5" customHeight="1">
      <c r="C58" s="44"/>
      <c r="D58" s="44"/>
      <c r="E58" s="44"/>
      <c r="F58" s="44"/>
      <c r="G58" s="44"/>
      <c r="H58" s="50"/>
      <c r="I58" s="44"/>
      <c r="J58" s="44"/>
      <c r="K58" s="45"/>
      <c r="L58" s="48"/>
      <c r="M58" s="35"/>
    </row>
    <row r="59" spans="3:13" ht="13.5" customHeight="1">
      <c r="C59" s="44"/>
      <c r="D59" s="44"/>
      <c r="E59" s="44"/>
      <c r="F59" s="44"/>
      <c r="G59" s="44"/>
      <c r="H59" s="50"/>
      <c r="I59" s="44"/>
      <c r="J59" s="44"/>
      <c r="K59" s="45"/>
      <c r="L59" s="48"/>
      <c r="M59" s="35"/>
    </row>
    <row r="60" spans="3:13" ht="13.5" customHeight="1">
      <c r="C60" s="44"/>
      <c r="D60" s="44"/>
      <c r="E60" s="44"/>
      <c r="F60" s="44"/>
      <c r="G60" s="44"/>
      <c r="H60" s="50"/>
      <c r="I60" s="44"/>
      <c r="J60" s="44"/>
      <c r="K60" s="45"/>
      <c r="L60" s="48"/>
      <c r="M60" s="35"/>
    </row>
    <row r="61" spans="3:13" ht="13.5" customHeight="1">
      <c r="C61" s="44"/>
      <c r="D61" s="44"/>
      <c r="E61" s="44"/>
      <c r="F61" s="44"/>
      <c r="G61" s="44"/>
      <c r="H61" s="50"/>
      <c r="I61" s="44"/>
      <c r="J61" s="44"/>
      <c r="K61" s="45"/>
      <c r="L61" s="48"/>
      <c r="M61" s="35"/>
    </row>
    <row r="62" spans="3:13" ht="13.5" customHeight="1">
      <c r="C62" s="44"/>
      <c r="D62" s="44"/>
      <c r="E62" s="44"/>
      <c r="F62" s="44"/>
      <c r="G62" s="44"/>
      <c r="H62" s="50"/>
      <c r="I62" s="44"/>
      <c r="J62" s="44"/>
      <c r="K62" s="45"/>
      <c r="L62" s="48"/>
      <c r="M62" s="35"/>
    </row>
    <row r="63" spans="3:13" ht="13.5" customHeight="1">
      <c r="C63" s="44"/>
      <c r="D63" s="44"/>
      <c r="E63" s="44"/>
      <c r="F63" s="44"/>
      <c r="G63" s="44"/>
      <c r="H63" s="50"/>
      <c r="I63" s="44"/>
      <c r="J63" s="44"/>
      <c r="K63" s="45"/>
      <c r="L63" s="48"/>
      <c r="M63" s="35"/>
    </row>
    <row r="64" spans="3:13" ht="13.5" customHeight="1">
      <c r="C64" s="44"/>
      <c r="D64" s="44"/>
      <c r="E64" s="44"/>
      <c r="F64" s="44"/>
      <c r="G64" s="44"/>
      <c r="H64" s="50"/>
      <c r="I64" s="44"/>
      <c r="J64" s="44"/>
      <c r="K64" s="45"/>
      <c r="L64" s="48"/>
      <c r="M64" s="35"/>
    </row>
    <row r="65" spans="3:13" ht="13.5" customHeight="1">
      <c r="C65" s="44"/>
      <c r="D65" s="44"/>
      <c r="E65" s="44"/>
      <c r="F65" s="44"/>
      <c r="G65" s="44"/>
      <c r="H65" s="50"/>
      <c r="I65" s="44"/>
      <c r="J65" s="44"/>
      <c r="K65" s="45"/>
      <c r="L65" s="48"/>
      <c r="M65" s="35"/>
    </row>
    <row r="66" spans="3:13" ht="13.5" customHeight="1">
      <c r="C66" s="44"/>
      <c r="D66" s="44"/>
      <c r="E66" s="44"/>
      <c r="F66" s="44"/>
      <c r="G66" s="44"/>
      <c r="H66" s="50"/>
      <c r="I66" s="44"/>
      <c r="J66" s="44"/>
      <c r="K66" s="45"/>
      <c r="L66" s="48"/>
      <c r="M66" s="35"/>
    </row>
    <row r="67" spans="3:13" ht="13.5" customHeight="1">
      <c r="C67" s="44"/>
      <c r="D67" s="44"/>
      <c r="E67" s="44"/>
      <c r="F67" s="44"/>
      <c r="G67" s="44"/>
      <c r="H67" s="50"/>
      <c r="I67" s="44"/>
      <c r="J67" s="44"/>
      <c r="K67" s="45"/>
      <c r="L67" s="48"/>
      <c r="M67" s="35"/>
    </row>
    <row r="68" spans="3:13" ht="13.5" customHeight="1">
      <c r="C68" s="44"/>
      <c r="D68" s="44"/>
      <c r="E68" s="44"/>
      <c r="F68" s="44"/>
      <c r="G68" s="44"/>
      <c r="H68" s="50"/>
      <c r="I68" s="44"/>
      <c r="J68" s="44"/>
      <c r="K68" s="45"/>
      <c r="L68" s="48"/>
      <c r="M68" s="35"/>
    </row>
    <row r="69" spans="3:13" ht="13.5" customHeight="1">
      <c r="C69" s="44"/>
      <c r="D69" s="44"/>
      <c r="E69" s="44"/>
      <c r="F69" s="44"/>
      <c r="G69" s="44"/>
      <c r="H69" s="50"/>
      <c r="I69" s="44"/>
      <c r="J69" s="44"/>
      <c r="K69" s="45"/>
      <c r="L69" s="48"/>
      <c r="M69" s="35"/>
    </row>
    <row r="70" spans="3:13" ht="13.5" customHeight="1">
      <c r="C70" s="44"/>
      <c r="D70" s="44"/>
      <c r="E70" s="44"/>
      <c r="F70" s="44"/>
      <c r="G70" s="44"/>
      <c r="H70" s="50"/>
      <c r="I70" s="44"/>
      <c r="J70" s="44"/>
      <c r="K70" s="45"/>
      <c r="L70" s="48"/>
      <c r="M70" s="35"/>
    </row>
    <row r="71" spans="3:13" ht="13.5" customHeight="1">
      <c r="C71" s="44"/>
      <c r="D71" s="44"/>
      <c r="E71" s="44"/>
      <c r="F71" s="44"/>
      <c r="G71" s="44"/>
      <c r="H71" s="50"/>
      <c r="I71" s="44"/>
      <c r="J71" s="44"/>
      <c r="K71" s="45"/>
      <c r="L71" s="48"/>
      <c r="M71" s="35"/>
    </row>
    <row r="72" spans="3:13" ht="13.5" customHeight="1">
      <c r="C72" s="44"/>
      <c r="D72" s="44"/>
      <c r="E72" s="44"/>
      <c r="F72" s="44"/>
      <c r="G72" s="44"/>
      <c r="H72" s="50"/>
      <c r="I72" s="44"/>
      <c r="J72" s="44"/>
      <c r="K72" s="45"/>
      <c r="L72" s="48"/>
      <c r="M72" s="35"/>
    </row>
    <row r="73" spans="3:13" ht="13.5" customHeight="1">
      <c r="C73" s="44"/>
      <c r="D73" s="44"/>
      <c r="E73" s="44"/>
      <c r="F73" s="44"/>
      <c r="G73" s="44"/>
      <c r="H73" s="50"/>
      <c r="I73" s="44"/>
      <c r="J73" s="44"/>
      <c r="K73" s="45"/>
      <c r="L73" s="48"/>
      <c r="M73" s="35"/>
    </row>
    <row r="74" spans="3:13" ht="13.5" customHeight="1">
      <c r="C74" s="44"/>
      <c r="D74" s="44"/>
      <c r="E74" s="44"/>
      <c r="F74" s="44"/>
      <c r="G74" s="44"/>
      <c r="H74" s="50"/>
      <c r="I74" s="44"/>
      <c r="J74" s="44"/>
      <c r="K74" s="45"/>
      <c r="L74" s="48"/>
      <c r="M74" s="35"/>
    </row>
    <row r="75" spans="3:13" ht="13.5" customHeight="1">
      <c r="C75" s="44"/>
      <c r="D75" s="44"/>
      <c r="E75" s="44"/>
      <c r="F75" s="44"/>
      <c r="G75" s="44"/>
      <c r="H75" s="50"/>
      <c r="I75" s="44"/>
      <c r="J75" s="44"/>
      <c r="K75" s="45"/>
      <c r="L75" s="48"/>
      <c r="M75" s="35"/>
    </row>
    <row r="76" spans="3:13" ht="13.5" customHeight="1">
      <c r="C76" s="44"/>
      <c r="D76" s="44"/>
      <c r="E76" s="44"/>
      <c r="F76" s="44"/>
      <c r="G76" s="44"/>
      <c r="H76" s="50"/>
      <c r="I76" s="44"/>
      <c r="J76" s="44"/>
      <c r="K76" s="45"/>
      <c r="L76" s="48"/>
      <c r="M76" s="35"/>
    </row>
    <row r="77" spans="3:13" ht="13.5" customHeight="1">
      <c r="C77" s="44"/>
      <c r="D77" s="44"/>
      <c r="E77" s="44"/>
      <c r="F77" s="44"/>
      <c r="G77" s="44"/>
      <c r="H77" s="50"/>
      <c r="I77" s="44"/>
      <c r="J77" s="44"/>
      <c r="K77" s="45"/>
      <c r="L77" s="48"/>
      <c r="M77" s="35"/>
    </row>
    <row r="78" spans="3:13" ht="13.5" customHeight="1">
      <c r="C78" s="44"/>
      <c r="D78" s="44"/>
      <c r="E78" s="44"/>
      <c r="F78" s="44"/>
      <c r="G78" s="44"/>
      <c r="H78" s="50"/>
      <c r="I78" s="44"/>
      <c r="J78" s="44"/>
      <c r="K78" s="45"/>
      <c r="L78" s="48"/>
      <c r="M78" s="35"/>
    </row>
    <row r="79" spans="3:13" ht="13.5" customHeight="1">
      <c r="C79" s="44"/>
      <c r="D79" s="44"/>
      <c r="E79" s="44"/>
      <c r="F79" s="44"/>
      <c r="G79" s="44"/>
      <c r="H79" s="50"/>
      <c r="I79" s="44"/>
      <c r="J79" s="44"/>
      <c r="K79" s="45"/>
      <c r="L79" s="48"/>
      <c r="M79" s="35"/>
    </row>
    <row r="80" spans="3:13" ht="13.5" customHeight="1">
      <c r="C80" s="44"/>
      <c r="D80" s="44"/>
      <c r="E80" s="44"/>
      <c r="F80" s="44"/>
      <c r="G80" s="44"/>
      <c r="H80" s="50"/>
      <c r="I80" s="44"/>
      <c r="J80" s="44"/>
      <c r="K80" s="45"/>
      <c r="L80" s="48"/>
      <c r="M80" s="35"/>
    </row>
    <row r="81" spans="3:13" ht="13.5" customHeight="1">
      <c r="C81" s="44"/>
      <c r="D81" s="44"/>
      <c r="E81" s="44"/>
      <c r="F81" s="44"/>
      <c r="G81" s="44"/>
      <c r="H81" s="50"/>
      <c r="I81" s="44"/>
      <c r="J81" s="44"/>
      <c r="K81" s="45"/>
      <c r="L81" s="48"/>
      <c r="M81" s="35"/>
    </row>
    <row r="82" spans="3:13" ht="13.5" customHeight="1">
      <c r="C82" s="44"/>
      <c r="D82" s="44"/>
      <c r="E82" s="44"/>
      <c r="F82" s="44"/>
      <c r="G82" s="44"/>
      <c r="H82" s="50"/>
      <c r="I82" s="44"/>
      <c r="J82" s="44"/>
      <c r="K82" s="45"/>
      <c r="L82" s="48"/>
      <c r="M82" s="35"/>
    </row>
    <row r="83" spans="3:13" ht="13.5" customHeight="1">
      <c r="C83" s="44"/>
      <c r="D83" s="44"/>
      <c r="E83" s="44"/>
      <c r="F83" s="44"/>
      <c r="G83" s="44"/>
      <c r="H83" s="50"/>
      <c r="I83" s="44"/>
      <c r="J83" s="44"/>
      <c r="K83" s="45"/>
      <c r="L83" s="48"/>
      <c r="M83" s="35"/>
    </row>
    <row r="84" spans="3:13" ht="13.5" customHeight="1">
      <c r="C84" s="44"/>
      <c r="D84" s="44"/>
      <c r="E84" s="44"/>
      <c r="F84" s="44"/>
      <c r="G84" s="44"/>
      <c r="H84" s="50"/>
      <c r="I84" s="44"/>
      <c r="J84" s="44"/>
      <c r="K84" s="45"/>
      <c r="L84" s="48"/>
      <c r="M84" s="35"/>
    </row>
    <row r="85" spans="3:13" ht="13.5" customHeight="1">
      <c r="C85" s="44"/>
      <c r="D85" s="44"/>
      <c r="E85" s="44"/>
      <c r="F85" s="44"/>
      <c r="G85" s="44"/>
      <c r="H85" s="50"/>
      <c r="I85" s="44"/>
      <c r="J85" s="44"/>
      <c r="K85" s="45"/>
      <c r="L85" s="48"/>
      <c r="M85" s="35"/>
    </row>
    <row r="86" spans="3:13" ht="13.5" customHeight="1">
      <c r="C86" s="44"/>
      <c r="D86" s="44"/>
      <c r="E86" s="44"/>
      <c r="F86" s="44"/>
      <c r="G86" s="44"/>
      <c r="H86" s="50"/>
      <c r="I86" s="44"/>
      <c r="J86" s="44"/>
      <c r="K86" s="45"/>
      <c r="L86" s="48"/>
      <c r="M86" s="35"/>
    </row>
    <row r="87" spans="3:13" ht="13.5" customHeight="1">
      <c r="C87" s="44"/>
      <c r="D87" s="44"/>
      <c r="E87" s="44"/>
      <c r="F87" s="44"/>
      <c r="G87" s="44"/>
      <c r="H87" s="50"/>
      <c r="I87" s="44"/>
      <c r="J87" s="44"/>
      <c r="K87" s="45"/>
      <c r="L87" s="48"/>
      <c r="M87" s="35"/>
    </row>
    <row r="88" spans="3:13" ht="13.5" customHeight="1">
      <c r="C88" s="44"/>
      <c r="D88" s="44"/>
      <c r="E88" s="44"/>
      <c r="F88" s="44"/>
      <c r="G88" s="44"/>
      <c r="H88" s="50"/>
      <c r="I88" s="44"/>
      <c r="J88" s="44"/>
      <c r="K88" s="45"/>
      <c r="L88" s="48"/>
      <c r="M88" s="35"/>
    </row>
    <row r="89" spans="3:13" ht="13.5" customHeight="1">
      <c r="C89" s="44"/>
      <c r="D89" s="44"/>
      <c r="E89" s="44"/>
      <c r="F89" s="44"/>
      <c r="G89" s="44"/>
      <c r="H89" s="50"/>
      <c r="I89" s="44"/>
      <c r="J89" s="44"/>
      <c r="K89" s="45"/>
      <c r="L89" s="48"/>
      <c r="M89" s="35"/>
    </row>
    <row r="90" spans="3:13" ht="13.5" customHeight="1">
      <c r="C90" s="44"/>
      <c r="D90" s="44"/>
      <c r="E90" s="44"/>
      <c r="F90" s="44"/>
      <c r="G90" s="44"/>
      <c r="H90" s="50"/>
      <c r="I90" s="44"/>
      <c r="J90" s="44"/>
      <c r="K90" s="45"/>
      <c r="L90" s="48"/>
      <c r="M90" s="35"/>
    </row>
    <row r="91" spans="3:13" ht="13.5" customHeight="1">
      <c r="C91" s="44"/>
      <c r="D91" s="44"/>
      <c r="E91" s="44"/>
      <c r="F91" s="44"/>
      <c r="G91" s="44"/>
      <c r="H91" s="50"/>
      <c r="I91" s="44"/>
      <c r="J91" s="44"/>
      <c r="K91" s="45"/>
      <c r="L91" s="48"/>
      <c r="M91" s="35"/>
    </row>
    <row r="92" spans="3:13" ht="13.5" customHeight="1">
      <c r="C92" s="44"/>
      <c r="D92" s="44"/>
      <c r="E92" s="44"/>
      <c r="F92" s="44"/>
      <c r="G92" s="44"/>
      <c r="H92" s="50"/>
      <c r="I92" s="44"/>
      <c r="J92" s="44"/>
      <c r="K92" s="45"/>
      <c r="L92" s="48"/>
      <c r="M92" s="35"/>
    </row>
    <row r="93" spans="3:13" ht="13.5" customHeight="1">
      <c r="C93" s="44"/>
      <c r="D93" s="44"/>
      <c r="E93" s="44"/>
      <c r="F93" s="44"/>
      <c r="G93" s="44"/>
      <c r="H93" s="50"/>
      <c r="I93" s="44"/>
      <c r="J93" s="44"/>
      <c r="K93" s="45"/>
      <c r="L93" s="48"/>
      <c r="M93" s="35"/>
    </row>
    <row r="94" spans="3:13" ht="13.5" customHeight="1">
      <c r="C94" s="44"/>
      <c r="D94" s="44"/>
      <c r="E94" s="44"/>
      <c r="F94" s="44"/>
      <c r="G94" s="44"/>
      <c r="H94" s="50"/>
      <c r="I94" s="44"/>
      <c r="J94" s="44"/>
      <c r="K94" s="45"/>
      <c r="L94" s="48"/>
      <c r="M94" s="35"/>
    </row>
    <row r="95" spans="3:13" ht="13.5" customHeight="1">
      <c r="C95" s="44"/>
      <c r="D95" s="44"/>
      <c r="E95" s="44"/>
      <c r="F95" s="44"/>
      <c r="G95" s="44"/>
      <c r="H95" s="50"/>
      <c r="I95" s="44"/>
      <c r="J95" s="44"/>
      <c r="K95" s="45"/>
      <c r="L95" s="48"/>
      <c r="M95" s="35"/>
    </row>
    <row r="96" spans="3:13" ht="13.5" customHeight="1">
      <c r="C96" s="44"/>
      <c r="D96" s="44"/>
      <c r="E96" s="44"/>
      <c r="F96" s="44"/>
      <c r="G96" s="44"/>
      <c r="H96" s="50"/>
      <c r="I96" s="44"/>
      <c r="J96" s="44"/>
      <c r="K96" s="45"/>
      <c r="L96" s="48"/>
      <c r="M96" s="35"/>
    </row>
    <row r="97" spans="3:13" ht="13.5" customHeight="1">
      <c r="C97" s="44"/>
      <c r="D97" s="44"/>
      <c r="E97" s="44"/>
      <c r="F97" s="44"/>
      <c r="G97" s="44"/>
      <c r="H97" s="50"/>
      <c r="I97" s="44"/>
      <c r="J97" s="44"/>
      <c r="K97" s="45"/>
      <c r="L97" s="48"/>
      <c r="M97" s="35"/>
    </row>
    <row r="98" spans="3:13" ht="13.5" customHeight="1">
      <c r="C98" s="44"/>
      <c r="D98" s="44"/>
      <c r="E98" s="44"/>
      <c r="F98" s="44"/>
      <c r="G98" s="44"/>
      <c r="H98" s="50"/>
      <c r="I98" s="44"/>
      <c r="J98" s="44"/>
      <c r="K98" s="45"/>
      <c r="L98" s="48"/>
      <c r="M98" s="35"/>
    </row>
    <row r="99" spans="3:13" ht="13.5" customHeight="1">
      <c r="C99" s="44"/>
      <c r="D99" s="44"/>
      <c r="E99" s="44"/>
      <c r="F99" s="44"/>
      <c r="G99" s="44"/>
      <c r="H99" s="50"/>
      <c r="I99" s="44"/>
      <c r="J99" s="44"/>
      <c r="K99" s="45"/>
      <c r="L99" s="48"/>
      <c r="M99" s="35"/>
    </row>
    <row r="100" spans="3:13" ht="13.5" customHeight="1">
      <c r="C100" s="44"/>
      <c r="D100" s="44"/>
      <c r="E100" s="44"/>
      <c r="F100" s="44"/>
      <c r="G100" s="44"/>
      <c r="H100" s="50"/>
      <c r="I100" s="44"/>
      <c r="J100" s="44"/>
      <c r="K100" s="45"/>
      <c r="L100" s="48"/>
      <c r="M100" s="35"/>
    </row>
    <row r="101" spans="3:13" ht="13.5" customHeight="1">
      <c r="C101" s="44"/>
      <c r="D101" s="44"/>
      <c r="E101" s="44"/>
      <c r="F101" s="44"/>
      <c r="G101" s="44"/>
      <c r="H101" s="50"/>
      <c r="I101" s="44"/>
      <c r="J101" s="44"/>
      <c r="K101" s="45"/>
      <c r="L101" s="48"/>
      <c r="M101" s="35"/>
    </row>
    <row r="102" spans="3:13" ht="13.5" customHeight="1">
      <c r="C102" s="44"/>
      <c r="D102" s="44"/>
      <c r="E102" s="44"/>
      <c r="F102" s="44"/>
      <c r="G102" s="44"/>
      <c r="H102" s="50"/>
      <c r="I102" s="44"/>
      <c r="J102" s="44"/>
      <c r="K102" s="45"/>
      <c r="L102" s="48"/>
      <c r="M102" s="35"/>
    </row>
    <row r="103" spans="3:13" ht="13.5" customHeight="1">
      <c r="C103" s="44"/>
      <c r="D103" s="44"/>
      <c r="E103" s="44"/>
      <c r="F103" s="44"/>
      <c r="G103" s="44"/>
      <c r="H103" s="50"/>
      <c r="I103" s="44"/>
      <c r="J103" s="44"/>
      <c r="K103" s="45"/>
      <c r="L103" s="48"/>
      <c r="M103" s="35"/>
    </row>
    <row r="104" spans="3:13" ht="13.5" customHeight="1">
      <c r="C104" s="44"/>
      <c r="D104" s="44"/>
      <c r="E104" s="44"/>
      <c r="F104" s="44"/>
      <c r="G104" s="44"/>
      <c r="H104" s="50"/>
      <c r="I104" s="44"/>
      <c r="J104" s="44"/>
      <c r="K104" s="45"/>
      <c r="L104" s="48"/>
      <c r="M104" s="35"/>
    </row>
    <row r="105" spans="3:13" ht="13.5" customHeight="1">
      <c r="C105" s="44"/>
      <c r="D105" s="44"/>
      <c r="E105" s="44"/>
      <c r="F105" s="44"/>
      <c r="G105" s="44"/>
      <c r="H105" s="50"/>
      <c r="I105" s="44"/>
      <c r="J105" s="44"/>
      <c r="K105" s="45"/>
      <c r="L105" s="48"/>
      <c r="M105" s="35"/>
    </row>
    <row r="106" spans="3:13" ht="13.5" customHeight="1">
      <c r="C106" s="44"/>
      <c r="D106" s="44"/>
      <c r="E106" s="44"/>
      <c r="F106" s="44"/>
      <c r="G106" s="44"/>
      <c r="H106" s="50"/>
      <c r="I106" s="44"/>
      <c r="J106" s="44"/>
      <c r="K106" s="45"/>
      <c r="L106" s="48"/>
      <c r="M106" s="35"/>
    </row>
    <row r="107" spans="3:13" ht="13.5" customHeight="1">
      <c r="C107" s="44"/>
      <c r="D107" s="44"/>
      <c r="E107" s="44"/>
      <c r="F107" s="44"/>
      <c r="G107" s="44"/>
      <c r="H107" s="50"/>
      <c r="I107" s="44"/>
      <c r="J107" s="44"/>
      <c r="K107" s="45"/>
      <c r="L107" s="48"/>
      <c r="M107" s="35"/>
    </row>
    <row r="108" spans="3:13" ht="13.5" customHeight="1">
      <c r="C108" s="44"/>
      <c r="D108" s="44"/>
      <c r="E108" s="44"/>
      <c r="F108" s="44"/>
      <c r="G108" s="44"/>
      <c r="H108" s="50"/>
      <c r="I108" s="44"/>
      <c r="J108" s="44"/>
      <c r="K108" s="45"/>
      <c r="L108" s="48"/>
      <c r="M108" s="35"/>
    </row>
    <row r="109" spans="3:13" ht="13.5" customHeight="1">
      <c r="C109" s="44"/>
      <c r="D109" s="44"/>
      <c r="E109" s="44"/>
      <c r="F109" s="44"/>
      <c r="G109" s="44"/>
      <c r="H109" s="50"/>
      <c r="I109" s="44"/>
      <c r="J109" s="44"/>
      <c r="K109" s="45"/>
      <c r="L109" s="48"/>
      <c r="M109" s="35"/>
    </row>
    <row r="110" spans="3:13" ht="13.5" customHeight="1">
      <c r="C110" s="44"/>
      <c r="D110" s="44"/>
      <c r="E110" s="44"/>
      <c r="F110" s="44"/>
      <c r="G110" s="44"/>
      <c r="H110" s="50"/>
      <c r="I110" s="44"/>
      <c r="J110" s="44"/>
      <c r="K110" s="45"/>
      <c r="L110" s="48"/>
      <c r="M110" s="35"/>
    </row>
    <row r="111" spans="3:13" ht="13.5" customHeight="1">
      <c r="C111" s="44"/>
      <c r="D111" s="44"/>
      <c r="E111" s="44"/>
      <c r="F111" s="44"/>
      <c r="G111" s="44"/>
      <c r="H111" s="50"/>
      <c r="I111" s="44"/>
      <c r="J111" s="44"/>
      <c r="K111" s="45"/>
      <c r="L111" s="48"/>
      <c r="M111" s="35"/>
    </row>
    <row r="112" spans="3:13" ht="13.5" customHeight="1">
      <c r="C112" s="44"/>
      <c r="D112" s="44"/>
      <c r="E112" s="44"/>
      <c r="F112" s="44"/>
      <c r="G112" s="44"/>
      <c r="H112" s="50"/>
      <c r="I112" s="44"/>
      <c r="J112" s="44"/>
      <c r="K112" s="45"/>
      <c r="L112" s="48"/>
      <c r="M112" s="35"/>
    </row>
    <row r="113" spans="3:13" ht="13.5" customHeight="1">
      <c r="C113" s="44"/>
      <c r="D113" s="44"/>
      <c r="E113" s="44"/>
      <c r="F113" s="44"/>
      <c r="G113" s="44"/>
      <c r="H113" s="50"/>
      <c r="I113" s="44"/>
      <c r="J113" s="44"/>
      <c r="K113" s="45"/>
      <c r="L113" s="48"/>
      <c r="M113" s="35"/>
    </row>
    <row r="114" spans="3:13" ht="13.5" customHeight="1">
      <c r="C114" s="44"/>
      <c r="D114" s="44"/>
      <c r="E114" s="44"/>
      <c r="F114" s="44"/>
      <c r="G114" s="44"/>
      <c r="H114" s="50"/>
      <c r="I114" s="44"/>
      <c r="J114" s="44"/>
      <c r="K114" s="45"/>
      <c r="L114" s="48"/>
      <c r="M114" s="35"/>
    </row>
    <row r="115" spans="3:13" ht="13.5" customHeight="1">
      <c r="C115" s="44"/>
      <c r="D115" s="44"/>
      <c r="E115" s="44"/>
      <c r="F115" s="44"/>
      <c r="G115" s="44"/>
      <c r="H115" s="50"/>
      <c r="I115" s="44"/>
      <c r="J115" s="44"/>
      <c r="K115" s="45"/>
      <c r="L115" s="48"/>
      <c r="M115" s="35"/>
    </row>
    <row r="116" spans="3:13" ht="13.5" customHeight="1">
      <c r="C116" s="44"/>
      <c r="D116" s="44"/>
      <c r="E116" s="44"/>
      <c r="F116" s="44"/>
      <c r="G116" s="44"/>
      <c r="H116" s="50"/>
      <c r="I116" s="44"/>
      <c r="J116" s="44"/>
      <c r="K116" s="45"/>
      <c r="L116" s="48"/>
      <c r="M116" s="35"/>
    </row>
    <row r="117" spans="3:13" ht="13.5" customHeight="1">
      <c r="C117" s="44"/>
      <c r="D117" s="44"/>
      <c r="E117" s="44"/>
      <c r="F117" s="44"/>
      <c r="G117" s="44"/>
      <c r="H117" s="50"/>
      <c r="I117" s="44"/>
      <c r="J117" s="44"/>
      <c r="K117" s="45"/>
      <c r="L117" s="48"/>
      <c r="M117" s="35"/>
    </row>
    <row r="118" spans="3:13" ht="13.5" customHeight="1">
      <c r="C118" s="44"/>
      <c r="D118" s="44"/>
      <c r="E118" s="44"/>
      <c r="F118" s="44"/>
      <c r="G118" s="44"/>
      <c r="H118" s="50"/>
      <c r="I118" s="44"/>
      <c r="J118" s="44"/>
      <c r="K118" s="45"/>
      <c r="L118" s="48"/>
      <c r="M118" s="35"/>
    </row>
    <row r="119" spans="3:13" ht="13.5" customHeight="1">
      <c r="C119" s="44"/>
      <c r="D119" s="44"/>
      <c r="E119" s="44"/>
      <c r="F119" s="44"/>
      <c r="G119" s="44"/>
      <c r="H119" s="50"/>
      <c r="I119" s="44"/>
      <c r="J119" s="44"/>
      <c r="K119" s="45"/>
      <c r="L119" s="48"/>
      <c r="M119" s="35"/>
    </row>
    <row r="120" spans="3:13" ht="13.5" customHeight="1">
      <c r="C120" s="44"/>
      <c r="D120" s="44"/>
      <c r="E120" s="44"/>
      <c r="F120" s="44"/>
      <c r="G120" s="44"/>
      <c r="H120" s="50"/>
      <c r="I120" s="44"/>
      <c r="J120" s="44"/>
      <c r="K120" s="45"/>
      <c r="L120" s="48"/>
      <c r="M120" s="35"/>
    </row>
    <row r="121" spans="3:13" ht="13.5" customHeight="1">
      <c r="C121" s="44"/>
      <c r="D121" s="44"/>
      <c r="E121" s="44"/>
      <c r="F121" s="44"/>
      <c r="G121" s="44"/>
      <c r="H121" s="50"/>
      <c r="I121" s="44"/>
      <c r="J121" s="44"/>
      <c r="K121" s="45"/>
      <c r="L121" s="48"/>
      <c r="M121" s="35"/>
    </row>
    <row r="122" spans="3:13" ht="13.5" customHeight="1">
      <c r="C122" s="44"/>
      <c r="D122" s="44"/>
      <c r="E122" s="44"/>
      <c r="F122" s="44"/>
      <c r="G122" s="44"/>
      <c r="H122" s="50"/>
      <c r="I122" s="44"/>
      <c r="J122" s="44"/>
      <c r="K122" s="45"/>
      <c r="L122" s="48"/>
      <c r="M122" s="35"/>
    </row>
    <row r="123" spans="3:13" ht="13.5" customHeight="1">
      <c r="C123" s="44"/>
      <c r="D123" s="44"/>
      <c r="E123" s="44"/>
      <c r="F123" s="44"/>
      <c r="G123" s="44"/>
      <c r="H123" s="50"/>
      <c r="I123" s="44"/>
      <c r="J123" s="44"/>
      <c r="K123" s="45"/>
      <c r="L123" s="48"/>
      <c r="M123" s="35"/>
    </row>
    <row r="124" spans="3:13" ht="13.5" customHeight="1">
      <c r="C124" s="44"/>
      <c r="D124" s="44"/>
      <c r="E124" s="44"/>
      <c r="F124" s="44"/>
      <c r="G124" s="44"/>
      <c r="H124" s="50"/>
      <c r="I124" s="44"/>
      <c r="J124" s="44"/>
      <c r="K124" s="45"/>
      <c r="L124" s="48"/>
      <c r="M124" s="35"/>
    </row>
    <row r="125" spans="3:13" ht="13.5" customHeight="1">
      <c r="C125" s="44"/>
      <c r="D125" s="44"/>
      <c r="E125" s="44"/>
      <c r="F125" s="44"/>
      <c r="G125" s="44"/>
      <c r="H125" s="50"/>
      <c r="I125" s="44"/>
      <c r="J125" s="44"/>
      <c r="K125" s="45"/>
      <c r="L125" s="48"/>
      <c r="M125" s="35"/>
    </row>
    <row r="126" spans="3:13" ht="13.5" customHeight="1">
      <c r="C126" s="44"/>
      <c r="D126" s="44"/>
      <c r="E126" s="44"/>
      <c r="F126" s="44"/>
      <c r="G126" s="44"/>
      <c r="H126" s="50"/>
      <c r="I126" s="44"/>
      <c r="J126" s="44"/>
      <c r="K126" s="45"/>
      <c r="L126" s="48"/>
      <c r="M126" s="35"/>
    </row>
    <row r="127" spans="3:13" ht="13.5" customHeight="1">
      <c r="C127" s="44"/>
      <c r="D127" s="44"/>
      <c r="E127" s="44"/>
      <c r="F127" s="44"/>
      <c r="G127" s="44"/>
      <c r="H127" s="50"/>
      <c r="I127" s="44"/>
      <c r="J127" s="44"/>
      <c r="K127" s="45"/>
      <c r="L127" s="48"/>
      <c r="M127" s="35"/>
    </row>
    <row r="128" spans="3:13" ht="13.5" customHeight="1">
      <c r="C128" s="44"/>
      <c r="D128" s="44"/>
      <c r="E128" s="44"/>
      <c r="F128" s="44"/>
      <c r="G128" s="44"/>
      <c r="H128" s="50"/>
      <c r="I128" s="44"/>
      <c r="J128" s="44"/>
      <c r="K128" s="45"/>
      <c r="L128" s="48"/>
      <c r="M128" s="35"/>
    </row>
    <row r="129" spans="3:13" ht="13.5" customHeight="1">
      <c r="C129" s="44"/>
      <c r="D129" s="44"/>
      <c r="E129" s="44"/>
      <c r="F129" s="44"/>
      <c r="G129" s="44"/>
      <c r="H129" s="50"/>
      <c r="I129" s="44"/>
      <c r="J129" s="44"/>
      <c r="K129" s="45"/>
      <c r="L129" s="48"/>
      <c r="M129" s="35"/>
    </row>
    <row r="130" spans="3:13" ht="13.5" customHeight="1">
      <c r="C130" s="44"/>
      <c r="D130" s="44"/>
      <c r="E130" s="44"/>
      <c r="F130" s="44"/>
      <c r="G130" s="44"/>
      <c r="H130" s="50"/>
      <c r="I130" s="44"/>
      <c r="J130" s="44"/>
      <c r="K130" s="45"/>
      <c r="L130" s="48"/>
      <c r="M130" s="35"/>
    </row>
    <row r="131" spans="3:13" ht="13.5" customHeight="1">
      <c r="C131" s="44"/>
      <c r="D131" s="44"/>
      <c r="E131" s="44"/>
      <c r="F131" s="44"/>
      <c r="G131" s="44"/>
      <c r="H131" s="50"/>
      <c r="I131" s="44"/>
      <c r="J131" s="44"/>
      <c r="K131" s="45"/>
      <c r="L131" s="48"/>
      <c r="M131" s="35"/>
    </row>
    <row r="132" spans="3:13" ht="13.5" customHeight="1">
      <c r="C132" s="44"/>
      <c r="D132" s="44"/>
      <c r="E132" s="44"/>
      <c r="F132" s="44"/>
      <c r="G132" s="44"/>
      <c r="H132" s="50"/>
      <c r="I132" s="44"/>
      <c r="J132" s="44"/>
      <c r="K132" s="45"/>
      <c r="L132" s="48"/>
      <c r="M132" s="35"/>
    </row>
    <row r="133" spans="3:13" ht="13.5" customHeight="1">
      <c r="C133" s="44"/>
      <c r="D133" s="44"/>
      <c r="E133" s="44"/>
      <c r="F133" s="44"/>
      <c r="G133" s="44"/>
      <c r="H133" s="50"/>
      <c r="I133" s="44"/>
      <c r="J133" s="44"/>
      <c r="K133" s="45"/>
      <c r="L133" s="48"/>
      <c r="M133" s="35"/>
    </row>
    <row r="134" spans="3:13" ht="13.5" customHeight="1">
      <c r="C134" s="44"/>
      <c r="D134" s="44"/>
      <c r="E134" s="44"/>
      <c r="F134" s="44"/>
      <c r="G134" s="44"/>
      <c r="H134" s="50"/>
      <c r="I134" s="44"/>
      <c r="J134" s="44"/>
      <c r="K134" s="45"/>
      <c r="L134" s="48"/>
      <c r="M134" s="35"/>
    </row>
    <row r="135" spans="3:13" ht="13.5" customHeight="1">
      <c r="C135" s="44"/>
      <c r="D135" s="44"/>
      <c r="E135" s="44"/>
      <c r="F135" s="44"/>
      <c r="G135" s="44"/>
      <c r="H135" s="50"/>
      <c r="I135" s="44"/>
      <c r="J135" s="44"/>
      <c r="K135" s="45"/>
      <c r="L135" s="48"/>
      <c r="M135" s="35"/>
    </row>
    <row r="136" spans="3:13" ht="13.5" customHeight="1">
      <c r="C136" s="44"/>
      <c r="D136" s="44"/>
      <c r="E136" s="44"/>
      <c r="F136" s="44"/>
      <c r="G136" s="44"/>
      <c r="H136" s="50"/>
      <c r="I136" s="44"/>
      <c r="J136" s="44"/>
      <c r="K136" s="45"/>
      <c r="L136" s="48"/>
      <c r="M136" s="35"/>
    </row>
    <row r="137" spans="3:13" ht="13.5" customHeight="1">
      <c r="C137" s="44"/>
      <c r="D137" s="44"/>
      <c r="E137" s="44"/>
      <c r="F137" s="44"/>
      <c r="G137" s="44"/>
      <c r="H137" s="50"/>
      <c r="I137" s="44"/>
      <c r="J137" s="44"/>
      <c r="K137" s="45"/>
      <c r="L137" s="48"/>
      <c r="M137" s="35"/>
    </row>
    <row r="138" spans="3:13" ht="13.5" customHeight="1">
      <c r="C138" s="36"/>
      <c r="D138" s="36"/>
      <c r="E138" s="36"/>
      <c r="F138" s="36"/>
      <c r="G138" s="36"/>
      <c r="H138" s="37"/>
      <c r="I138" s="51"/>
      <c r="J138" s="36"/>
      <c r="K138" s="38"/>
      <c r="L138" s="52"/>
      <c r="M138" s="35"/>
    </row>
    <row r="139" spans="3:12" ht="10.5" customHeight="1">
      <c r="C139" s="39"/>
      <c r="D139" s="39"/>
      <c r="E139" s="39"/>
      <c r="F139" s="39"/>
      <c r="G139" s="39"/>
      <c r="L139" s="53"/>
    </row>
    <row r="140" spans="3:12" ht="10.5" customHeight="1">
      <c r="C140" s="55"/>
      <c r="D140" s="55"/>
      <c r="E140" s="55"/>
      <c r="F140" s="55"/>
      <c r="G140" s="55"/>
      <c r="H140" s="55"/>
      <c r="L140" s="56"/>
    </row>
    <row r="141" spans="3:12" ht="10.5" customHeight="1">
      <c r="C141" s="40"/>
      <c r="D141" s="40"/>
      <c r="E141" s="40"/>
      <c r="F141" s="40"/>
      <c r="G141" s="40"/>
      <c r="H141" s="57"/>
      <c r="L141" s="58"/>
    </row>
    <row r="142" ht="10.5" customHeight="1"/>
    <row r="143" spans="8:12" ht="10.5" customHeight="1">
      <c r="H143" s="39"/>
      <c r="L143" s="39"/>
    </row>
    <row r="144" spans="8:12" ht="10.5" customHeight="1">
      <c r="H144" s="40"/>
      <c r="L144" s="46"/>
    </row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</sheetData>
  <sheetProtection/>
  <mergeCells count="1">
    <mergeCell ref="A1:K1"/>
  </mergeCells>
  <conditionalFormatting sqref="L29:L137">
    <cfRule type="cellIs" priority="1" dxfId="9" operator="greaterThanOrEqual" stopIfTrue="1">
      <formula>506.97</formula>
    </cfRule>
  </conditionalFormatting>
  <printOptions/>
  <pageMargins left="0.984251968503937" right="0.1968503937007874" top="0.3937007874015748" bottom="0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8"/>
  <sheetViews>
    <sheetView zoomScalePageLayoutView="0" workbookViewId="0" topLeftCell="A1">
      <selection activeCell="D22" sqref="D22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8.75390625" style="0" customWidth="1"/>
    <col min="4" max="4" width="15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12" ht="15" customHeight="1">
      <c r="A1" s="268" t="s">
        <v>104</v>
      </c>
      <c r="B1" s="269"/>
      <c r="C1" s="269"/>
      <c r="D1" s="269"/>
      <c r="E1" s="269"/>
      <c r="F1" s="269"/>
      <c r="G1" s="269"/>
      <c r="H1" s="269"/>
      <c r="I1" s="118"/>
      <c r="J1" s="118"/>
      <c r="K1" s="20"/>
      <c r="L1" s="20"/>
    </row>
    <row r="2" spans="3:12" ht="15" customHeight="1">
      <c r="C2" s="59"/>
      <c r="D2" s="3"/>
      <c r="E2" s="3"/>
      <c r="F2" s="3"/>
      <c r="G2" s="3"/>
      <c r="H2" s="3"/>
      <c r="I2" s="21"/>
      <c r="K2" s="20"/>
      <c r="L2" s="20"/>
    </row>
    <row r="3" spans="1:12" ht="15" customHeight="1">
      <c r="A3" s="123" t="s">
        <v>145</v>
      </c>
      <c r="B3" s="3"/>
      <c r="D3" s="3"/>
      <c r="E3" s="3"/>
      <c r="F3" s="3"/>
      <c r="G3" s="3"/>
      <c r="H3" s="127" t="s">
        <v>146</v>
      </c>
      <c r="I3" s="21"/>
      <c r="K3" s="20"/>
      <c r="L3" s="20"/>
    </row>
    <row r="4" spans="1:12" ht="15" customHeight="1">
      <c r="A4" s="276" t="s">
        <v>68</v>
      </c>
      <c r="B4" s="280" t="s">
        <v>0</v>
      </c>
      <c r="C4" s="276" t="s">
        <v>69</v>
      </c>
      <c r="D4" s="277" t="s">
        <v>70</v>
      </c>
      <c r="E4" s="283" t="s">
        <v>103</v>
      </c>
      <c r="F4" s="283" t="s">
        <v>72</v>
      </c>
      <c r="G4" s="277" t="s">
        <v>73</v>
      </c>
      <c r="H4" s="283"/>
      <c r="I4" s="277"/>
      <c r="J4" s="277"/>
      <c r="K4" s="20"/>
      <c r="L4" s="20"/>
    </row>
    <row r="5" spans="1:11" ht="15" customHeight="1">
      <c r="A5" s="273"/>
      <c r="B5" s="281"/>
      <c r="C5" s="281"/>
      <c r="D5" s="282"/>
      <c r="E5" s="282"/>
      <c r="F5" s="282"/>
      <c r="G5" s="177" t="s">
        <v>71</v>
      </c>
      <c r="H5" s="177" t="s">
        <v>72</v>
      </c>
      <c r="I5" s="41"/>
      <c r="J5" s="41"/>
      <c r="K5" s="23"/>
    </row>
    <row r="6" spans="1:17" ht="15" customHeight="1">
      <c r="A6" s="176"/>
      <c r="B6" s="26"/>
      <c r="C6" s="30"/>
      <c r="D6" s="30"/>
      <c r="G6" s="26"/>
      <c r="H6" s="26"/>
      <c r="I6" s="26"/>
      <c r="J6" s="26"/>
      <c r="K6" s="26"/>
      <c r="Q6" s="27"/>
    </row>
    <row r="7" spans="1:31" ht="15" customHeight="1">
      <c r="A7" s="122" t="s">
        <v>46</v>
      </c>
      <c r="B7" s="90" t="s">
        <v>85</v>
      </c>
      <c r="C7" s="91" t="s">
        <v>108</v>
      </c>
      <c r="D7" s="212" t="s">
        <v>106</v>
      </c>
      <c r="E7" s="213">
        <v>85</v>
      </c>
      <c r="F7" s="214">
        <v>0.002199074074074074</v>
      </c>
      <c r="G7" s="215">
        <v>90</v>
      </c>
      <c r="H7" s="216">
        <v>0.0025069444444444445</v>
      </c>
      <c r="I7" s="69"/>
      <c r="J7" s="71"/>
      <c r="K7" s="30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" customHeight="1">
      <c r="A8" s="122" t="s">
        <v>47</v>
      </c>
      <c r="B8" s="90" t="s">
        <v>97</v>
      </c>
      <c r="C8" s="91" t="s">
        <v>122</v>
      </c>
      <c r="D8" s="212" t="s">
        <v>123</v>
      </c>
      <c r="E8" s="213">
        <v>95</v>
      </c>
      <c r="F8" s="214">
        <v>0.002841435185185185</v>
      </c>
      <c r="G8" s="215">
        <v>85</v>
      </c>
      <c r="H8" s="216">
        <v>0.002534722222222222</v>
      </c>
      <c r="I8" s="69"/>
      <c r="J8" s="71"/>
      <c r="K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customHeight="1">
      <c r="A9" s="122" t="s">
        <v>48</v>
      </c>
      <c r="B9" s="90" t="s">
        <v>83</v>
      </c>
      <c r="C9" s="91" t="s">
        <v>105</v>
      </c>
      <c r="D9" s="212" t="s">
        <v>106</v>
      </c>
      <c r="E9" s="213">
        <v>65</v>
      </c>
      <c r="F9" s="214">
        <v>0.003341435185185185</v>
      </c>
      <c r="G9" s="215">
        <v>60</v>
      </c>
      <c r="H9" s="216">
        <v>0.003232638888888889</v>
      </c>
      <c r="I9" s="69"/>
      <c r="J9" s="71"/>
      <c r="K9" s="30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5" customHeight="1">
      <c r="A10" s="122" t="s">
        <v>49</v>
      </c>
      <c r="B10" s="90" t="s">
        <v>87</v>
      </c>
      <c r="C10" s="91" t="s">
        <v>110</v>
      </c>
      <c r="D10" s="212" t="s">
        <v>111</v>
      </c>
      <c r="E10" s="213">
        <v>40</v>
      </c>
      <c r="F10" s="214">
        <v>0.0034293981481481484</v>
      </c>
      <c r="G10" s="215">
        <v>60</v>
      </c>
      <c r="H10" s="217">
        <v>0.0033738425925925928</v>
      </c>
      <c r="I10" s="70"/>
      <c r="J10" s="71"/>
      <c r="K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5" customHeight="1">
      <c r="A11" s="122" t="s">
        <v>50</v>
      </c>
      <c r="B11" s="90" t="s">
        <v>89</v>
      </c>
      <c r="C11" s="91" t="s">
        <v>113</v>
      </c>
      <c r="D11" s="212" t="s">
        <v>114</v>
      </c>
      <c r="E11" s="213">
        <v>75</v>
      </c>
      <c r="F11" s="214">
        <v>0.004116898148148148</v>
      </c>
      <c r="G11" s="215">
        <v>60</v>
      </c>
      <c r="H11" s="216">
        <v>0.003987268518518519</v>
      </c>
      <c r="I11" s="70"/>
      <c r="J11" s="71"/>
      <c r="K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" customHeight="1">
      <c r="A12" s="122" t="s">
        <v>51</v>
      </c>
      <c r="B12" s="90" t="s">
        <v>102</v>
      </c>
      <c r="C12" s="91" t="s">
        <v>130</v>
      </c>
      <c r="D12" s="212" t="s">
        <v>128</v>
      </c>
      <c r="E12" s="213">
        <v>40</v>
      </c>
      <c r="F12" s="214">
        <v>0.003922453703703704</v>
      </c>
      <c r="G12" s="215">
        <v>45</v>
      </c>
      <c r="H12" s="216">
        <v>0.004086805555555555</v>
      </c>
      <c r="I12" s="70"/>
      <c r="J12" s="71"/>
      <c r="K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5" customHeight="1">
      <c r="A13" s="110" t="s">
        <v>52</v>
      </c>
      <c r="B13" s="62" t="s">
        <v>88</v>
      </c>
      <c r="C13" s="63" t="s">
        <v>112</v>
      </c>
      <c r="D13" s="113" t="s">
        <v>111</v>
      </c>
      <c r="E13" s="16">
        <v>35</v>
      </c>
      <c r="F13" s="17">
        <v>0.0025289351851851853</v>
      </c>
      <c r="G13" s="160"/>
      <c r="H13" s="161"/>
      <c r="I13" s="70"/>
      <c r="J13" s="71"/>
      <c r="K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 customHeight="1">
      <c r="A14" s="110"/>
      <c r="B14" s="62"/>
      <c r="C14" s="63"/>
      <c r="D14" s="113"/>
      <c r="E14" s="16"/>
      <c r="F14" s="17"/>
      <c r="G14" s="160"/>
      <c r="H14" s="161"/>
      <c r="I14" s="70"/>
      <c r="J14" s="71"/>
      <c r="K14" s="30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" customHeight="1">
      <c r="A15" s="110"/>
      <c r="B15" s="62"/>
      <c r="C15" s="63"/>
      <c r="D15" s="113"/>
      <c r="E15" s="16"/>
      <c r="F15" s="17"/>
      <c r="G15" s="160"/>
      <c r="H15" s="161"/>
      <c r="I15" s="33"/>
      <c r="J15" s="42"/>
      <c r="K15" s="30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5" customHeight="1">
      <c r="A16" s="110"/>
      <c r="B16" s="62"/>
      <c r="C16" s="63"/>
      <c r="D16" s="113"/>
      <c r="E16" s="16"/>
      <c r="F16" s="17"/>
      <c r="G16" s="160"/>
      <c r="H16" s="161"/>
      <c r="I16" s="33"/>
      <c r="J16" s="42"/>
      <c r="K16" s="30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 customHeight="1">
      <c r="A17" s="110"/>
      <c r="B17" s="62"/>
      <c r="C17" s="63"/>
      <c r="D17" s="113"/>
      <c r="E17" s="16"/>
      <c r="F17" s="17"/>
      <c r="G17" s="160"/>
      <c r="H17" s="161"/>
      <c r="I17" s="33"/>
      <c r="J17" s="42"/>
      <c r="K17" s="30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11" ht="15" customHeight="1">
      <c r="A18" s="110"/>
      <c r="B18" s="62"/>
      <c r="C18" s="63"/>
      <c r="D18" s="113"/>
      <c r="E18" s="16"/>
      <c r="F18" s="17"/>
      <c r="G18" s="160"/>
      <c r="H18" s="161"/>
      <c r="I18" s="33"/>
      <c r="J18" s="42"/>
      <c r="K18" s="30"/>
    </row>
    <row r="19" spans="1:11" ht="15" customHeight="1">
      <c r="A19" s="110"/>
      <c r="B19" s="62"/>
      <c r="C19" s="63"/>
      <c r="D19" s="113"/>
      <c r="E19" s="16"/>
      <c r="F19" s="17"/>
      <c r="G19" s="160"/>
      <c r="H19" s="161"/>
      <c r="I19" s="33"/>
      <c r="J19" s="42"/>
      <c r="K19" s="30"/>
    </row>
    <row r="20" spans="1:11" ht="15" customHeight="1">
      <c r="A20" s="110"/>
      <c r="B20" s="62"/>
      <c r="C20" s="64"/>
      <c r="D20" s="113"/>
      <c r="E20" s="16"/>
      <c r="F20" s="17"/>
      <c r="G20" s="160"/>
      <c r="H20" s="161"/>
      <c r="I20" s="33"/>
      <c r="J20" s="42"/>
      <c r="K20" s="30"/>
    </row>
    <row r="21" spans="1:11" ht="15" customHeight="1">
      <c r="A21" s="110"/>
      <c r="B21" s="62"/>
      <c r="C21" s="63"/>
      <c r="D21" s="113"/>
      <c r="E21" s="16"/>
      <c r="F21" s="17"/>
      <c r="G21" s="160"/>
      <c r="H21" s="161"/>
      <c r="I21" s="33"/>
      <c r="J21" s="42"/>
      <c r="K21" s="30"/>
    </row>
    <row r="22" spans="1:11" ht="15" customHeight="1">
      <c r="A22" s="110"/>
      <c r="B22" s="62"/>
      <c r="C22" s="63"/>
      <c r="D22" s="113"/>
      <c r="E22" s="16"/>
      <c r="F22" s="17"/>
      <c r="G22" s="160"/>
      <c r="H22" s="161"/>
      <c r="I22" s="33"/>
      <c r="J22" s="42"/>
      <c r="K22" s="34"/>
    </row>
    <row r="23" spans="1:11" ht="15" customHeight="1">
      <c r="A23" s="110"/>
      <c r="B23" s="62"/>
      <c r="C23" s="63"/>
      <c r="D23" s="113"/>
      <c r="E23" s="16"/>
      <c r="F23" s="17"/>
      <c r="G23" s="160"/>
      <c r="H23" s="161"/>
      <c r="I23" s="33"/>
      <c r="J23" s="42"/>
      <c r="K23" s="34"/>
    </row>
    <row r="24" spans="1:11" ht="15" customHeight="1">
      <c r="A24" s="110"/>
      <c r="B24" s="62"/>
      <c r="C24" s="63"/>
      <c r="D24" s="113"/>
      <c r="E24" s="16"/>
      <c r="F24" s="17"/>
      <c r="G24" s="160"/>
      <c r="H24" s="161"/>
      <c r="I24" s="33"/>
      <c r="J24" s="42"/>
      <c r="K24" s="34"/>
    </row>
    <row r="25" spans="1:11" ht="15" customHeight="1">
      <c r="A25" s="110"/>
      <c r="B25" s="62"/>
      <c r="C25" s="63"/>
      <c r="D25" s="93"/>
      <c r="G25" s="160"/>
      <c r="H25" s="161"/>
      <c r="I25" s="33"/>
      <c r="J25" s="42"/>
      <c r="K25" s="35"/>
    </row>
    <row r="26" spans="1:11" ht="15" customHeight="1">
      <c r="A26" s="110"/>
      <c r="B26" s="62"/>
      <c r="C26" s="63"/>
      <c r="D26" s="93"/>
      <c r="G26" s="160"/>
      <c r="H26" s="161"/>
      <c r="I26" s="33"/>
      <c r="J26" s="42"/>
      <c r="K26" s="30"/>
    </row>
    <row r="27" spans="1:11" ht="15" customHeight="1">
      <c r="A27" s="110"/>
      <c r="B27" s="62"/>
      <c r="C27" s="63"/>
      <c r="D27" s="93"/>
      <c r="G27" s="160"/>
      <c r="H27" s="161"/>
      <c r="I27" s="33"/>
      <c r="J27" s="42"/>
      <c r="K27" s="30"/>
    </row>
    <row r="28" spans="1:11" ht="15" customHeight="1">
      <c r="A28" s="110"/>
      <c r="B28" s="62"/>
      <c r="C28" s="63"/>
      <c r="D28" s="93"/>
      <c r="G28" s="160"/>
      <c r="H28" s="161"/>
      <c r="I28" s="33"/>
      <c r="J28" s="42"/>
      <c r="K28" s="30"/>
    </row>
    <row r="29" spans="1:11" ht="15" customHeight="1">
      <c r="A29" s="110"/>
      <c r="B29" s="62"/>
      <c r="C29" s="63"/>
      <c r="D29" s="93"/>
      <c r="G29" s="160"/>
      <c r="H29" s="161"/>
      <c r="I29" s="33"/>
      <c r="J29" s="42"/>
      <c r="K29" s="30"/>
    </row>
    <row r="30" spans="1:11" ht="15" customHeight="1">
      <c r="A30" s="110"/>
      <c r="B30" s="62"/>
      <c r="C30" s="63"/>
      <c r="D30" s="93"/>
      <c r="G30" s="160"/>
      <c r="H30" s="161"/>
      <c r="I30" s="33"/>
      <c r="J30" s="42"/>
      <c r="K30" s="30"/>
    </row>
    <row r="31" spans="1:11" ht="15" customHeight="1">
      <c r="A31" s="110"/>
      <c r="B31" s="62"/>
      <c r="C31" s="63"/>
      <c r="D31" s="92"/>
      <c r="G31" s="160"/>
      <c r="H31" s="161"/>
      <c r="I31" s="33"/>
      <c r="J31" s="42"/>
      <c r="K31" s="30"/>
    </row>
    <row r="32" spans="1:11" ht="15" customHeight="1">
      <c r="A32" s="110"/>
      <c r="B32" s="62"/>
      <c r="C32" s="63"/>
      <c r="D32" s="96"/>
      <c r="G32" s="160"/>
      <c r="H32" s="161"/>
      <c r="I32" s="33"/>
      <c r="J32" s="42"/>
      <c r="K32" s="30"/>
    </row>
    <row r="33" spans="1:11" ht="15" customHeight="1">
      <c r="A33" s="110"/>
      <c r="B33" s="62"/>
      <c r="C33" s="63"/>
      <c r="D33" s="93"/>
      <c r="G33" s="160"/>
      <c r="H33" s="161"/>
      <c r="I33" s="33"/>
      <c r="J33" s="42"/>
      <c r="K33" s="35"/>
    </row>
    <row r="34" spans="1:11" ht="15" customHeight="1">
      <c r="A34" s="110"/>
      <c r="B34" s="62"/>
      <c r="C34" s="63"/>
      <c r="D34" s="93"/>
      <c r="G34" s="160"/>
      <c r="H34" s="161"/>
      <c r="I34" s="33"/>
      <c r="J34" s="42"/>
      <c r="K34" s="35"/>
    </row>
    <row r="35" spans="1:11" ht="15" customHeight="1">
      <c r="A35" s="110"/>
      <c r="B35" s="62"/>
      <c r="C35" s="63"/>
      <c r="D35" s="93"/>
      <c r="G35" s="160"/>
      <c r="H35" s="161"/>
      <c r="I35" s="33"/>
      <c r="J35" s="42"/>
      <c r="K35" s="35"/>
    </row>
    <row r="36" spans="1:11" ht="15" customHeight="1">
      <c r="A36" s="110"/>
      <c r="B36" s="90"/>
      <c r="C36" s="91"/>
      <c r="D36" s="93"/>
      <c r="G36" s="160"/>
      <c r="H36" s="161"/>
      <c r="I36" s="33"/>
      <c r="J36" s="42"/>
      <c r="K36" s="35"/>
    </row>
    <row r="37" spans="1:11" ht="15" customHeight="1">
      <c r="A37" s="110"/>
      <c r="B37" s="90"/>
      <c r="C37" s="91"/>
      <c r="D37" s="93"/>
      <c r="G37" s="160"/>
      <c r="H37" s="161"/>
      <c r="I37" s="33"/>
      <c r="J37" s="42"/>
      <c r="K37" s="35"/>
    </row>
    <row r="38" spans="1:11" ht="15" customHeight="1">
      <c r="A38" s="110"/>
      <c r="B38" s="90"/>
      <c r="C38" s="91"/>
      <c r="D38" s="92"/>
      <c r="G38" s="160"/>
      <c r="H38" s="161"/>
      <c r="I38" s="33"/>
      <c r="J38" s="42"/>
      <c r="K38" s="35"/>
    </row>
    <row r="39" spans="1:11" ht="15" customHeight="1">
      <c r="A39" s="110"/>
      <c r="B39" s="90"/>
      <c r="C39" s="91"/>
      <c r="D39" s="93"/>
      <c r="G39" s="160"/>
      <c r="H39" s="161"/>
      <c r="I39" s="33"/>
      <c r="J39" s="42"/>
      <c r="K39" s="35"/>
    </row>
    <row r="40" spans="1:11" ht="15" customHeight="1">
      <c r="A40" s="110"/>
      <c r="B40" s="62"/>
      <c r="C40" s="63"/>
      <c r="D40" s="97"/>
      <c r="G40" s="160"/>
      <c r="H40" s="161"/>
      <c r="I40" s="33"/>
      <c r="J40" s="42"/>
      <c r="K40" s="35"/>
    </row>
    <row r="41" spans="1:11" ht="15" customHeight="1">
      <c r="A41" s="110"/>
      <c r="B41" s="62"/>
      <c r="C41" s="63"/>
      <c r="D41" s="92"/>
      <c r="G41" s="160"/>
      <c r="H41" s="161"/>
      <c r="I41" s="33"/>
      <c r="J41" s="42"/>
      <c r="K41" s="35"/>
    </row>
    <row r="42" spans="1:11" ht="15" customHeight="1">
      <c r="A42" s="110"/>
      <c r="B42" s="62"/>
      <c r="C42" s="63"/>
      <c r="D42" s="93"/>
      <c r="G42" s="160"/>
      <c r="H42" s="161"/>
      <c r="I42" s="33"/>
      <c r="J42" s="42"/>
      <c r="K42" s="35"/>
    </row>
    <row r="43" spans="1:11" ht="15" customHeight="1">
      <c r="A43" s="110"/>
      <c r="B43" s="62"/>
      <c r="C43" s="75"/>
      <c r="D43" s="92"/>
      <c r="G43" s="160"/>
      <c r="H43" s="161"/>
      <c r="I43" s="33"/>
      <c r="J43" s="42"/>
      <c r="K43" s="35"/>
    </row>
    <row r="44" spans="1:11" ht="15" customHeight="1">
      <c r="A44" s="110"/>
      <c r="B44" s="62"/>
      <c r="C44" s="75"/>
      <c r="D44" s="93"/>
      <c r="G44" s="160"/>
      <c r="H44" s="161"/>
      <c r="I44" s="33"/>
      <c r="J44" s="42"/>
      <c r="K44" s="35"/>
    </row>
    <row r="45" spans="1:11" ht="15" customHeight="1">
      <c r="A45" s="110"/>
      <c r="B45" s="65"/>
      <c r="C45" s="76"/>
      <c r="D45" s="93"/>
      <c r="G45" s="160"/>
      <c r="H45" s="161"/>
      <c r="I45" s="33"/>
      <c r="J45" s="42"/>
      <c r="K45" s="35"/>
    </row>
    <row r="46" spans="1:11" ht="15" customHeight="1">
      <c r="A46" s="110"/>
      <c r="B46" s="65"/>
      <c r="C46" s="137"/>
      <c r="D46" s="93"/>
      <c r="G46" s="160"/>
      <c r="H46" s="161"/>
      <c r="I46" s="33"/>
      <c r="J46" s="42"/>
      <c r="K46" s="35"/>
    </row>
    <row r="47" spans="1:11" ht="15" customHeight="1">
      <c r="A47" s="110"/>
      <c r="B47" s="65"/>
      <c r="C47" s="137"/>
      <c r="D47" s="93"/>
      <c r="G47" s="160"/>
      <c r="H47" s="161"/>
      <c r="I47" s="33"/>
      <c r="J47" s="42"/>
      <c r="K47" s="35"/>
    </row>
    <row r="48" spans="1:11" ht="15" customHeight="1">
      <c r="A48" s="110"/>
      <c r="B48" s="65"/>
      <c r="C48" s="137"/>
      <c r="D48" s="93"/>
      <c r="G48" s="160"/>
      <c r="H48" s="161"/>
      <c r="I48" s="33"/>
      <c r="J48" s="42"/>
      <c r="K48" s="35"/>
    </row>
    <row r="49" spans="1:11" ht="15" customHeight="1">
      <c r="A49" s="110"/>
      <c r="B49" s="65"/>
      <c r="C49" s="76"/>
      <c r="D49" s="92"/>
      <c r="G49" s="70"/>
      <c r="H49" s="162"/>
      <c r="I49" s="33"/>
      <c r="J49" s="42"/>
      <c r="K49" s="35"/>
    </row>
    <row r="50" spans="1:11" ht="15" customHeight="1">
      <c r="A50" s="110"/>
      <c r="B50" s="106"/>
      <c r="C50" s="137"/>
      <c r="D50" s="93"/>
      <c r="G50" s="70"/>
      <c r="H50" s="162"/>
      <c r="I50" s="33"/>
      <c r="J50" s="42"/>
      <c r="K50" s="35"/>
    </row>
    <row r="51" spans="1:11" ht="15" customHeight="1">
      <c r="A51" s="110"/>
      <c r="B51" s="106"/>
      <c r="C51" s="137"/>
      <c r="D51" s="93"/>
      <c r="G51" s="70"/>
      <c r="H51" s="162"/>
      <c r="I51" s="33"/>
      <c r="J51" s="42"/>
      <c r="K51" s="35"/>
    </row>
    <row r="52" spans="1:11" ht="15" customHeight="1">
      <c r="A52" s="110"/>
      <c r="B52" s="106"/>
      <c r="C52" s="137"/>
      <c r="D52" s="97"/>
      <c r="G52" s="70"/>
      <c r="H52" s="162"/>
      <c r="I52" s="33"/>
      <c r="J52" s="42"/>
      <c r="K52" s="35"/>
    </row>
    <row r="53" spans="1:11" ht="15" customHeight="1">
      <c r="A53" s="110"/>
      <c r="B53" s="106"/>
      <c r="C53" s="137"/>
      <c r="D53" s="96"/>
      <c r="G53" s="70"/>
      <c r="H53" s="162"/>
      <c r="I53" s="33"/>
      <c r="J53" s="42"/>
      <c r="K53" s="35"/>
    </row>
    <row r="54" spans="1:11" ht="15" customHeight="1">
      <c r="A54" s="110"/>
      <c r="B54" s="65"/>
      <c r="C54" s="76"/>
      <c r="D54" s="99"/>
      <c r="G54" s="70"/>
      <c r="H54" s="162"/>
      <c r="I54" s="33"/>
      <c r="J54" s="42"/>
      <c r="K54" s="35"/>
    </row>
    <row r="55" spans="1:11" ht="15" customHeight="1">
      <c r="A55" s="110"/>
      <c r="B55" s="65"/>
      <c r="C55" s="76"/>
      <c r="D55" s="100"/>
      <c r="G55" s="110"/>
      <c r="H55" s="162"/>
      <c r="I55" s="33"/>
      <c r="J55" s="42"/>
      <c r="K55" s="35"/>
    </row>
    <row r="56" spans="1:11" ht="15" customHeight="1">
      <c r="A56" s="110"/>
      <c r="B56" s="106"/>
      <c r="C56" s="137"/>
      <c r="D56" s="100"/>
      <c r="G56" s="163"/>
      <c r="H56" s="163"/>
      <c r="I56" s="33"/>
      <c r="J56" s="42"/>
      <c r="K56" s="35"/>
    </row>
    <row r="57" spans="1:11" ht="15" customHeight="1">
      <c r="A57" s="110"/>
      <c r="B57" s="65"/>
      <c r="C57" s="76"/>
      <c r="D57" s="100"/>
      <c r="G57" s="163"/>
      <c r="H57" s="161"/>
      <c r="I57" s="33"/>
      <c r="J57" s="42"/>
      <c r="K57" s="35"/>
    </row>
    <row r="58" spans="1:11" ht="15" customHeight="1">
      <c r="A58" s="110"/>
      <c r="B58" s="65"/>
      <c r="C58" s="76"/>
      <c r="D58" s="100"/>
      <c r="G58" s="163"/>
      <c r="H58" s="161"/>
      <c r="I58" s="33"/>
      <c r="J58" s="42"/>
      <c r="K58" s="35"/>
    </row>
    <row r="59" spans="1:11" ht="15" customHeight="1">
      <c r="A59" s="110"/>
      <c r="B59" s="67"/>
      <c r="C59" s="77"/>
      <c r="D59" s="100"/>
      <c r="G59" s="163"/>
      <c r="H59" s="161"/>
      <c r="I59" s="33"/>
      <c r="J59" s="42"/>
      <c r="K59" s="35"/>
    </row>
    <row r="60" spans="1:11" ht="15" customHeight="1">
      <c r="A60" s="110"/>
      <c r="B60" s="67"/>
      <c r="C60" s="77"/>
      <c r="D60" s="100"/>
      <c r="G60" s="163"/>
      <c r="H60" s="161"/>
      <c r="I60" s="33"/>
      <c r="J60" s="42"/>
      <c r="K60" s="35"/>
    </row>
    <row r="61" spans="1:11" ht="15" customHeight="1">
      <c r="A61" s="110"/>
      <c r="B61" s="67"/>
      <c r="C61" s="77"/>
      <c r="D61" s="100"/>
      <c r="G61" s="163"/>
      <c r="H61" s="161"/>
      <c r="I61" s="33"/>
      <c r="J61" s="42"/>
      <c r="K61" s="35"/>
    </row>
    <row r="62" spans="1:11" ht="15" customHeight="1">
      <c r="A62" s="110"/>
      <c r="B62" s="67"/>
      <c r="C62" s="77"/>
      <c r="D62" s="102"/>
      <c r="G62" s="163"/>
      <c r="H62" s="161"/>
      <c r="I62" s="38"/>
      <c r="J62" s="38"/>
      <c r="K62" s="35"/>
    </row>
    <row r="63" spans="1:10" ht="15" customHeight="1">
      <c r="A63" s="110"/>
      <c r="B63" s="67"/>
      <c r="C63" s="135"/>
      <c r="D63" s="101"/>
      <c r="G63" s="163"/>
      <c r="H63" s="161"/>
      <c r="I63" s="28"/>
      <c r="J63" s="28"/>
    </row>
    <row r="64" spans="1:10" ht="15" customHeight="1">
      <c r="A64" s="110"/>
      <c r="B64" s="67"/>
      <c r="C64" s="135"/>
      <c r="D64" s="101"/>
      <c r="G64" s="163"/>
      <c r="H64" s="161"/>
      <c r="I64" s="28"/>
      <c r="J64" s="28"/>
    </row>
    <row r="65" spans="1:10" ht="15" customHeight="1">
      <c r="A65" s="110"/>
      <c r="B65" s="138"/>
      <c r="C65" s="139"/>
      <c r="D65" s="104"/>
      <c r="G65" s="163"/>
      <c r="H65" s="163"/>
      <c r="I65" s="28"/>
      <c r="J65" s="28"/>
    </row>
    <row r="66" spans="1:10" ht="15" customHeight="1">
      <c r="A66" s="110"/>
      <c r="B66" s="138"/>
      <c r="C66" s="139"/>
      <c r="D66" s="105"/>
      <c r="G66" s="163"/>
      <c r="H66" s="163"/>
      <c r="I66" s="153"/>
      <c r="J66" s="153"/>
    </row>
    <row r="67" spans="1:10" ht="15" customHeight="1">
      <c r="A67" s="110"/>
      <c r="B67" s="138"/>
      <c r="C67" s="139"/>
      <c r="D67" s="101"/>
      <c r="G67" s="163"/>
      <c r="H67" s="163"/>
      <c r="I67" s="28"/>
      <c r="J67" s="28"/>
    </row>
    <row r="68" spans="1:10" ht="15" customHeight="1">
      <c r="A68" s="110"/>
      <c r="B68" s="138"/>
      <c r="C68" s="139"/>
      <c r="D68" s="101"/>
      <c r="G68" s="163"/>
      <c r="H68" s="163"/>
      <c r="I68" s="28"/>
      <c r="J68" s="28"/>
    </row>
    <row r="69" spans="1:10" ht="15" customHeight="1">
      <c r="A69" s="110"/>
      <c r="B69" s="67"/>
      <c r="C69" s="135"/>
      <c r="D69" s="101"/>
      <c r="G69" s="163"/>
      <c r="H69" s="161"/>
      <c r="I69" s="28"/>
      <c r="J69" s="28"/>
    </row>
    <row r="70" spans="1:10" ht="15" customHeight="1">
      <c r="A70" s="110"/>
      <c r="B70" s="67"/>
      <c r="C70" s="135"/>
      <c r="G70" s="163"/>
      <c r="H70" s="161"/>
      <c r="I70" s="28"/>
      <c r="J70" s="28"/>
    </row>
    <row r="71" spans="1:10" ht="15" customHeight="1">
      <c r="A71" s="110"/>
      <c r="B71" s="67"/>
      <c r="C71" s="135"/>
      <c r="G71" s="163"/>
      <c r="H71" s="161"/>
      <c r="I71" s="28"/>
      <c r="J71" s="28"/>
    </row>
    <row r="72" spans="1:10" ht="15" customHeight="1">
      <c r="A72" s="110"/>
      <c r="B72" s="67"/>
      <c r="C72" s="135"/>
      <c r="G72" s="163"/>
      <c r="H72" s="161"/>
      <c r="I72" s="28"/>
      <c r="J72" s="28"/>
    </row>
    <row r="73" spans="1:10" ht="15" customHeight="1">
      <c r="A73" s="110"/>
      <c r="B73" s="67"/>
      <c r="C73" s="135"/>
      <c r="G73" s="163"/>
      <c r="H73" s="161"/>
      <c r="I73" s="28"/>
      <c r="J73" s="28"/>
    </row>
    <row r="74" spans="1:10" ht="15" customHeight="1">
      <c r="A74" s="110"/>
      <c r="B74" s="138"/>
      <c r="C74" s="139"/>
      <c r="G74" s="163"/>
      <c r="H74" s="163"/>
      <c r="I74" s="28"/>
      <c r="J74" s="28"/>
    </row>
    <row r="75" spans="1:10" ht="15" customHeight="1">
      <c r="A75" s="110"/>
      <c r="B75" s="138"/>
      <c r="C75" s="139"/>
      <c r="G75" s="163"/>
      <c r="H75" s="163"/>
      <c r="I75" s="28"/>
      <c r="J75" s="28"/>
    </row>
    <row r="76" spans="1:10" ht="15" customHeight="1">
      <c r="A76" s="110"/>
      <c r="B76" s="138"/>
      <c r="C76" s="139"/>
      <c r="G76" s="163"/>
      <c r="H76" s="163"/>
      <c r="I76" s="28"/>
      <c r="J76" s="28"/>
    </row>
    <row r="77" spans="1:10" ht="15" customHeight="1">
      <c r="A77" s="110"/>
      <c r="B77" s="138"/>
      <c r="C77" s="139"/>
      <c r="G77" s="163"/>
      <c r="H77" s="163"/>
      <c r="I77" s="28"/>
      <c r="J77" s="28"/>
    </row>
    <row r="78" spans="1:10" ht="15" customHeight="1">
      <c r="A78" s="110"/>
      <c r="B78" s="138"/>
      <c r="C78" s="139"/>
      <c r="G78" s="163"/>
      <c r="H78" s="163"/>
      <c r="I78" s="28"/>
      <c r="J78" s="28"/>
    </row>
    <row r="79" spans="7:10" ht="15" customHeight="1">
      <c r="G79" s="89"/>
      <c r="H79" s="89"/>
      <c r="I79" s="28"/>
      <c r="J79" s="28"/>
    </row>
    <row r="80" spans="7:10" ht="15" customHeight="1">
      <c r="G80" s="89"/>
      <c r="H80" s="89"/>
      <c r="I80" s="28"/>
      <c r="J80" s="28"/>
    </row>
    <row r="81" spans="9:10" ht="15" customHeight="1">
      <c r="I81" s="28"/>
      <c r="J81" s="28"/>
    </row>
    <row r="82" spans="9:10" ht="15" customHeight="1">
      <c r="I82" s="28"/>
      <c r="J82" s="28"/>
    </row>
    <row r="83" spans="9:10" ht="15" customHeight="1">
      <c r="I83" s="28"/>
      <c r="J83" s="28"/>
    </row>
    <row r="84" spans="9:10" ht="15" customHeight="1">
      <c r="I84" s="28"/>
      <c r="J84" s="28"/>
    </row>
    <row r="85" spans="9:10" ht="15" customHeight="1">
      <c r="I85" s="28"/>
      <c r="J85" s="28"/>
    </row>
    <row r="86" ht="15" customHeight="1"/>
    <row r="87" ht="15" customHeight="1"/>
    <row r="88" spans="7:8" ht="15" customHeight="1">
      <c r="G88" s="89"/>
      <c r="H88" s="89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sheetProtection/>
  <mergeCells count="9">
    <mergeCell ref="G4:H4"/>
    <mergeCell ref="A1:H1"/>
    <mergeCell ref="I4:J4"/>
    <mergeCell ref="B4:B5"/>
    <mergeCell ref="A4:A5"/>
    <mergeCell ref="C4:C5"/>
    <mergeCell ref="D4:D5"/>
    <mergeCell ref="E4:E5"/>
    <mergeCell ref="F4:F5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8"/>
  <sheetViews>
    <sheetView zoomScalePageLayoutView="0" workbookViewId="0" topLeftCell="A1">
      <selection activeCell="A25" sqref="A25:A53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8.75390625" style="0" customWidth="1"/>
    <col min="4" max="4" width="15.75390625" style="0" customWidth="1"/>
    <col min="5" max="5" width="11.75390625" style="0" customWidth="1"/>
    <col min="6" max="6" width="12.75390625" style="0" customWidth="1"/>
    <col min="7" max="9" width="11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customWidth="1"/>
  </cols>
  <sheetData>
    <row r="1" spans="1:11" ht="15" customHeight="1">
      <c r="A1" s="268" t="s">
        <v>104</v>
      </c>
      <c r="B1" s="269"/>
      <c r="C1" s="269"/>
      <c r="D1" s="269"/>
      <c r="E1" s="269"/>
      <c r="F1" s="269"/>
      <c r="G1" s="269"/>
      <c r="H1" s="39"/>
      <c r="J1" s="87"/>
      <c r="K1" s="20"/>
    </row>
    <row r="2" spans="1:11" ht="15" customHeight="1">
      <c r="A2" s="68"/>
      <c r="G2" s="123"/>
      <c r="H2" s="82"/>
      <c r="I2" s="82"/>
      <c r="J2" s="86"/>
      <c r="K2" s="20"/>
    </row>
    <row r="3" spans="1:11" ht="15" customHeight="1">
      <c r="A3" s="284" t="s">
        <v>147</v>
      </c>
      <c r="B3" s="285"/>
      <c r="C3" s="285"/>
      <c r="D3" s="285"/>
      <c r="E3" s="285"/>
      <c r="F3" s="123"/>
      <c r="G3" s="127" t="s">
        <v>148</v>
      </c>
      <c r="H3" s="127"/>
      <c r="I3" s="127"/>
      <c r="J3" s="20"/>
      <c r="K3" s="20"/>
    </row>
    <row r="4" spans="1:10" ht="30" customHeight="1">
      <c r="A4" s="174" t="s">
        <v>68</v>
      </c>
      <c r="B4" s="178" t="s">
        <v>0</v>
      </c>
      <c r="C4" s="174" t="s">
        <v>69</v>
      </c>
      <c r="D4" s="174" t="s">
        <v>70</v>
      </c>
      <c r="E4" s="179" t="s">
        <v>76</v>
      </c>
      <c r="F4" s="179" t="s">
        <v>71</v>
      </c>
      <c r="G4" s="174" t="s">
        <v>73</v>
      </c>
      <c r="H4" s="41"/>
      <c r="I4" s="41"/>
      <c r="J4" s="23"/>
    </row>
    <row r="5" spans="1:16" ht="0.75" customHeight="1">
      <c r="A5" s="26"/>
      <c r="B5" s="26"/>
      <c r="C5" s="30"/>
      <c r="D5" s="30"/>
      <c r="H5" s="26"/>
      <c r="I5" s="26"/>
      <c r="J5" s="26"/>
      <c r="P5" s="27"/>
    </row>
    <row r="6" spans="1:16" ht="15" customHeight="1">
      <c r="A6" s="26"/>
      <c r="B6" s="26"/>
      <c r="C6" s="30"/>
      <c r="D6" s="30"/>
      <c r="H6" s="26"/>
      <c r="I6" s="26"/>
      <c r="J6" s="26"/>
      <c r="P6" s="27"/>
    </row>
    <row r="7" spans="1:30" ht="15" customHeight="1">
      <c r="A7" s="122" t="s">
        <v>46</v>
      </c>
      <c r="B7" s="90" t="s">
        <v>97</v>
      </c>
      <c r="C7" s="91" t="s">
        <v>122</v>
      </c>
      <c r="D7" s="212" t="s">
        <v>123</v>
      </c>
      <c r="E7" s="222">
        <v>91.95</v>
      </c>
      <c r="F7" s="223">
        <v>137.925</v>
      </c>
      <c r="G7" s="222">
        <v>89.55</v>
      </c>
      <c r="H7" s="111"/>
      <c r="I7" s="74"/>
      <c r="J7" s="30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5" customHeight="1">
      <c r="A8" s="122" t="s">
        <v>47</v>
      </c>
      <c r="B8" s="90" t="s">
        <v>83</v>
      </c>
      <c r="C8" s="91" t="s">
        <v>105</v>
      </c>
      <c r="D8" s="212" t="s">
        <v>106</v>
      </c>
      <c r="E8" s="222">
        <v>76</v>
      </c>
      <c r="F8" s="223">
        <v>114</v>
      </c>
      <c r="G8" s="222">
        <v>85.17</v>
      </c>
      <c r="H8" s="111"/>
      <c r="I8" s="74"/>
      <c r="J8" s="30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" customHeight="1">
      <c r="A9" s="122" t="s">
        <v>48</v>
      </c>
      <c r="B9" s="90" t="s">
        <v>87</v>
      </c>
      <c r="C9" s="91" t="s">
        <v>110</v>
      </c>
      <c r="D9" s="212" t="s">
        <v>111</v>
      </c>
      <c r="E9" s="222">
        <v>75.01</v>
      </c>
      <c r="F9" s="223">
        <v>112.51500000000001</v>
      </c>
      <c r="G9" s="222">
        <v>77.55</v>
      </c>
      <c r="H9" s="111"/>
      <c r="I9" s="74"/>
      <c r="J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5" customHeight="1">
      <c r="A10" s="122" t="s">
        <v>49</v>
      </c>
      <c r="B10" s="90" t="s">
        <v>89</v>
      </c>
      <c r="C10" s="91" t="s">
        <v>113</v>
      </c>
      <c r="D10" s="212" t="s">
        <v>114</v>
      </c>
      <c r="E10" s="222">
        <v>74.72</v>
      </c>
      <c r="F10" s="223">
        <v>112.08</v>
      </c>
      <c r="G10" s="222">
        <v>74.19</v>
      </c>
      <c r="H10" s="111"/>
      <c r="I10" s="45"/>
      <c r="J10" s="30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5" customHeight="1">
      <c r="A11" s="122" t="s">
        <v>50</v>
      </c>
      <c r="B11" s="90" t="s">
        <v>85</v>
      </c>
      <c r="C11" s="91" t="s">
        <v>108</v>
      </c>
      <c r="D11" s="212" t="s">
        <v>106</v>
      </c>
      <c r="E11" s="222">
        <v>79.42</v>
      </c>
      <c r="F11" s="223">
        <v>119.13</v>
      </c>
      <c r="G11" s="222">
        <v>74.1</v>
      </c>
      <c r="H11" s="111"/>
      <c r="I11" s="45"/>
      <c r="J11" s="30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5" customHeight="1">
      <c r="A12" s="122" t="s">
        <v>51</v>
      </c>
      <c r="B12" s="90" t="s">
        <v>88</v>
      </c>
      <c r="C12" s="91" t="s">
        <v>112</v>
      </c>
      <c r="D12" s="212" t="s">
        <v>111</v>
      </c>
      <c r="E12" s="222">
        <v>51.44</v>
      </c>
      <c r="F12" s="223">
        <v>77.16</v>
      </c>
      <c r="G12" s="222">
        <v>45.82</v>
      </c>
      <c r="H12" s="111"/>
      <c r="I12" s="73"/>
      <c r="J12" s="30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" customHeight="1">
      <c r="A13" s="110" t="s">
        <v>52</v>
      </c>
      <c r="B13" s="62" t="s">
        <v>102</v>
      </c>
      <c r="C13" s="63" t="s">
        <v>130</v>
      </c>
      <c r="D13" s="113" t="s">
        <v>128</v>
      </c>
      <c r="E13" s="53">
        <v>51.26</v>
      </c>
      <c r="F13" s="149">
        <v>76.89</v>
      </c>
      <c r="H13" s="111"/>
      <c r="I13" s="73"/>
      <c r="J13" s="30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5" customHeight="1">
      <c r="A14" s="110"/>
      <c r="B14" s="62"/>
      <c r="C14" s="63"/>
      <c r="D14" s="113"/>
      <c r="E14" s="39"/>
      <c r="F14" s="39"/>
      <c r="H14" s="111"/>
      <c r="I14" s="73"/>
      <c r="J14" s="30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5" customHeight="1">
      <c r="A15" s="110"/>
      <c r="B15" s="62"/>
      <c r="C15" s="63"/>
      <c r="D15" s="113"/>
      <c r="E15" s="39"/>
      <c r="F15" s="39"/>
      <c r="H15" s="111"/>
      <c r="I15" s="45"/>
      <c r="J15" s="30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5" customHeight="1">
      <c r="A16" s="110"/>
      <c r="B16" s="62"/>
      <c r="C16" s="63"/>
      <c r="D16" s="113"/>
      <c r="E16" s="39"/>
      <c r="F16" s="39"/>
      <c r="H16" s="111"/>
      <c r="I16" s="45"/>
      <c r="J16" s="30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5" customHeight="1">
      <c r="A17" s="110"/>
      <c r="B17" s="62"/>
      <c r="C17" s="63"/>
      <c r="D17" s="113"/>
      <c r="E17" s="39"/>
      <c r="F17" s="39"/>
      <c r="H17" s="111"/>
      <c r="I17" s="45"/>
      <c r="J17" s="30"/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5" customHeight="1">
      <c r="A18" s="110"/>
      <c r="B18" s="62"/>
      <c r="C18" s="63"/>
      <c r="D18" s="113"/>
      <c r="E18" s="39"/>
      <c r="F18" s="39"/>
      <c r="H18" s="111"/>
      <c r="I18" s="45"/>
      <c r="J18" s="30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10" ht="15" customHeight="1">
      <c r="A19" s="110"/>
      <c r="B19" s="62"/>
      <c r="C19" s="63"/>
      <c r="D19" s="113"/>
      <c r="E19" s="39"/>
      <c r="F19" s="39"/>
      <c r="H19" s="111"/>
      <c r="I19" s="45"/>
      <c r="J19" s="30"/>
    </row>
    <row r="20" spans="1:10" ht="15" customHeight="1">
      <c r="A20" s="110"/>
      <c r="B20" s="62"/>
      <c r="C20" s="64"/>
      <c r="D20" s="113"/>
      <c r="E20" s="39"/>
      <c r="F20" s="39"/>
      <c r="H20" s="111"/>
      <c r="I20" s="45"/>
      <c r="J20" s="30"/>
    </row>
    <row r="21" spans="1:10" ht="15" customHeight="1">
      <c r="A21" s="110"/>
      <c r="B21" s="62"/>
      <c r="C21" s="63"/>
      <c r="D21" s="113"/>
      <c r="E21" s="39"/>
      <c r="F21" s="39"/>
      <c r="H21" s="111"/>
      <c r="I21" s="45"/>
      <c r="J21" s="30"/>
    </row>
    <row r="22" spans="1:10" ht="15" customHeight="1">
      <c r="A22" s="110"/>
      <c r="B22" s="62"/>
      <c r="C22" s="63"/>
      <c r="D22" s="113"/>
      <c r="E22" s="39"/>
      <c r="F22" s="39"/>
      <c r="H22" s="111"/>
      <c r="I22" s="45"/>
      <c r="J22" s="30"/>
    </row>
    <row r="23" spans="1:10" ht="15" customHeight="1">
      <c r="A23" s="110"/>
      <c r="B23" s="62"/>
      <c r="C23" s="63"/>
      <c r="D23" s="113"/>
      <c r="E23" s="39"/>
      <c r="F23" s="39"/>
      <c r="H23" s="111"/>
      <c r="I23" s="45"/>
      <c r="J23" s="34"/>
    </row>
    <row r="24" spans="1:10" ht="15" customHeight="1">
      <c r="A24" s="110"/>
      <c r="B24" s="62"/>
      <c r="C24" s="63"/>
      <c r="D24" s="113"/>
      <c r="E24" s="39"/>
      <c r="F24" s="39"/>
      <c r="H24" s="111"/>
      <c r="I24" s="45"/>
      <c r="J24" s="34"/>
    </row>
    <row r="25" spans="1:10" ht="15" customHeight="1">
      <c r="A25" s="110"/>
      <c r="B25" s="62"/>
      <c r="C25" s="63"/>
      <c r="D25" s="93"/>
      <c r="H25" s="111"/>
      <c r="I25" s="45"/>
      <c r="J25" s="34"/>
    </row>
    <row r="26" spans="1:10" ht="15" customHeight="1">
      <c r="A26" s="110"/>
      <c r="B26" s="62"/>
      <c r="C26" s="63"/>
      <c r="D26" s="93"/>
      <c r="H26" s="111"/>
      <c r="I26" s="45"/>
      <c r="J26" s="34"/>
    </row>
    <row r="27" spans="1:10" ht="15" customHeight="1">
      <c r="A27" s="110"/>
      <c r="B27" s="62"/>
      <c r="C27" s="63"/>
      <c r="D27" s="93"/>
      <c r="H27" s="111"/>
      <c r="I27" s="45"/>
      <c r="J27" s="35"/>
    </row>
    <row r="28" spans="1:10" ht="15" customHeight="1">
      <c r="A28" s="110"/>
      <c r="B28" s="62"/>
      <c r="C28" s="63"/>
      <c r="D28" s="93"/>
      <c r="H28" s="111"/>
      <c r="I28" s="45"/>
      <c r="J28" s="30"/>
    </row>
    <row r="29" spans="1:10" ht="15" customHeight="1">
      <c r="A29" s="110"/>
      <c r="B29" s="62"/>
      <c r="C29" s="63"/>
      <c r="D29" s="93"/>
      <c r="H29" s="111"/>
      <c r="I29" s="45"/>
      <c r="J29" s="30"/>
    </row>
    <row r="30" spans="1:10" ht="15" customHeight="1">
      <c r="A30" s="110"/>
      <c r="B30" s="62"/>
      <c r="C30" s="63"/>
      <c r="D30" s="93"/>
      <c r="H30" s="111"/>
      <c r="I30" s="45"/>
      <c r="J30" s="30"/>
    </row>
    <row r="31" spans="1:10" ht="15" customHeight="1">
      <c r="A31" s="110"/>
      <c r="B31" s="62"/>
      <c r="C31" s="63"/>
      <c r="D31" s="92"/>
      <c r="H31" s="111"/>
      <c r="I31" s="45"/>
      <c r="J31" s="30"/>
    </row>
    <row r="32" spans="1:10" ht="15" customHeight="1">
      <c r="A32" s="110"/>
      <c r="B32" s="62"/>
      <c r="C32" s="63"/>
      <c r="D32" s="96"/>
      <c r="H32" s="111"/>
      <c r="I32" s="45"/>
      <c r="J32" s="30"/>
    </row>
    <row r="33" spans="1:10" ht="15" customHeight="1">
      <c r="A33" s="110"/>
      <c r="B33" s="62"/>
      <c r="C33" s="63"/>
      <c r="D33" s="93"/>
      <c r="H33" s="111"/>
      <c r="I33" s="45"/>
      <c r="J33" s="30"/>
    </row>
    <row r="34" spans="1:10" ht="15" customHeight="1">
      <c r="A34" s="110"/>
      <c r="B34" s="62"/>
      <c r="C34" s="63"/>
      <c r="D34" s="93"/>
      <c r="H34" s="111"/>
      <c r="I34" s="45"/>
      <c r="J34" s="30"/>
    </row>
    <row r="35" spans="1:10" ht="15" customHeight="1">
      <c r="A35" s="110"/>
      <c r="B35" s="62"/>
      <c r="C35" s="63"/>
      <c r="D35" s="93"/>
      <c r="H35" s="111"/>
      <c r="I35" s="45"/>
      <c r="J35" s="30"/>
    </row>
    <row r="36" spans="1:10" ht="15" customHeight="1">
      <c r="A36" s="110"/>
      <c r="B36" s="90"/>
      <c r="C36" s="91"/>
      <c r="D36" s="93"/>
      <c r="H36" s="111"/>
      <c r="I36" s="45"/>
      <c r="J36" s="35"/>
    </row>
    <row r="37" spans="1:10" ht="15" customHeight="1">
      <c r="A37" s="110"/>
      <c r="B37" s="90"/>
      <c r="C37" s="91"/>
      <c r="D37" s="93"/>
      <c r="H37" s="111"/>
      <c r="I37" s="45"/>
      <c r="J37" s="35"/>
    </row>
    <row r="38" spans="1:10" ht="15" customHeight="1">
      <c r="A38" s="110"/>
      <c r="B38" s="90"/>
      <c r="C38" s="91"/>
      <c r="D38" s="92"/>
      <c r="H38" s="111"/>
      <c r="I38" s="45"/>
      <c r="J38" s="35"/>
    </row>
    <row r="39" spans="1:10" ht="15" customHeight="1">
      <c r="A39" s="110"/>
      <c r="B39" s="90"/>
      <c r="C39" s="91"/>
      <c r="D39" s="93"/>
      <c r="H39" s="111"/>
      <c r="I39" s="45"/>
      <c r="J39" s="35"/>
    </row>
    <row r="40" spans="1:10" ht="15" customHeight="1">
      <c r="A40" s="110"/>
      <c r="B40" s="62"/>
      <c r="C40" s="63"/>
      <c r="D40" s="97"/>
      <c r="H40" s="111"/>
      <c r="I40" s="45"/>
      <c r="J40" s="35"/>
    </row>
    <row r="41" spans="1:10" ht="15" customHeight="1">
      <c r="A41" s="110"/>
      <c r="B41" s="62"/>
      <c r="C41" s="63"/>
      <c r="D41" s="92"/>
      <c r="H41" s="111"/>
      <c r="I41" s="45"/>
      <c r="J41" s="35"/>
    </row>
    <row r="42" spans="1:10" ht="15" customHeight="1">
      <c r="A42" s="110"/>
      <c r="B42" s="62"/>
      <c r="C42" s="63"/>
      <c r="D42" s="93"/>
      <c r="H42" s="111"/>
      <c r="I42" s="45"/>
      <c r="J42" s="35"/>
    </row>
    <row r="43" spans="1:10" ht="15" customHeight="1">
      <c r="A43" s="110"/>
      <c r="B43" s="62"/>
      <c r="C43" s="75"/>
      <c r="D43" s="93"/>
      <c r="H43" s="111"/>
      <c r="I43" s="45"/>
      <c r="J43" s="35"/>
    </row>
    <row r="44" spans="1:10" ht="15" customHeight="1">
      <c r="A44" s="110"/>
      <c r="B44" s="62"/>
      <c r="C44" s="75"/>
      <c r="D44" s="93"/>
      <c r="H44" s="111"/>
      <c r="I44" s="45"/>
      <c r="J44" s="35"/>
    </row>
    <row r="45" spans="1:10" ht="15" customHeight="1">
      <c r="A45" s="110"/>
      <c r="B45" s="65"/>
      <c r="C45" s="76"/>
      <c r="D45" s="93"/>
      <c r="H45" s="111"/>
      <c r="I45" s="45"/>
      <c r="J45" s="35"/>
    </row>
    <row r="46" spans="1:10" ht="15" customHeight="1">
      <c r="A46" s="110"/>
      <c r="B46" s="106"/>
      <c r="C46" s="137"/>
      <c r="D46" s="93"/>
      <c r="H46" s="111"/>
      <c r="I46" s="45"/>
      <c r="J46" s="35"/>
    </row>
    <row r="47" spans="1:9" ht="15" customHeight="1">
      <c r="A47" s="110"/>
      <c r="B47" s="106"/>
      <c r="C47" s="137"/>
      <c r="D47" s="93"/>
      <c r="H47" s="111"/>
      <c r="I47" s="45"/>
    </row>
    <row r="48" spans="1:9" ht="15" customHeight="1">
      <c r="A48" s="110"/>
      <c r="B48" s="106"/>
      <c r="C48" s="137"/>
      <c r="D48" s="93"/>
      <c r="H48" s="111"/>
      <c r="I48" s="45"/>
    </row>
    <row r="49" spans="1:9" ht="15" customHeight="1">
      <c r="A49" s="110"/>
      <c r="B49" s="65"/>
      <c r="C49" s="76"/>
      <c r="D49" s="92"/>
      <c r="H49" s="111"/>
      <c r="I49" s="45"/>
    </row>
    <row r="50" spans="1:9" ht="15" customHeight="1">
      <c r="A50" s="110"/>
      <c r="B50" s="106"/>
      <c r="C50" s="137"/>
      <c r="D50" s="93"/>
      <c r="H50" s="111"/>
      <c r="I50" s="45"/>
    </row>
    <row r="51" spans="1:9" ht="15" customHeight="1">
      <c r="A51" s="110"/>
      <c r="B51" s="106"/>
      <c r="C51" s="137"/>
      <c r="D51" s="93"/>
      <c r="H51" s="111"/>
      <c r="I51" s="45"/>
    </row>
    <row r="52" spans="1:9" ht="15" customHeight="1">
      <c r="A52" s="110"/>
      <c r="B52" s="106"/>
      <c r="C52" s="137"/>
      <c r="D52" s="93"/>
      <c r="G52" s="72"/>
      <c r="H52" s="111"/>
      <c r="I52" s="45"/>
    </row>
    <row r="53" spans="1:9" ht="15" customHeight="1">
      <c r="A53" s="110"/>
      <c r="B53" s="106"/>
      <c r="C53" s="137"/>
      <c r="D53" s="93"/>
      <c r="G53" s="72"/>
      <c r="H53" s="111"/>
      <c r="I53" s="45"/>
    </row>
    <row r="54" spans="1:9" ht="15" customHeight="1">
      <c r="A54" s="110"/>
      <c r="B54" s="65"/>
      <c r="C54" s="76"/>
      <c r="D54" s="93"/>
      <c r="G54" s="72"/>
      <c r="H54" s="111"/>
      <c r="I54" s="45"/>
    </row>
    <row r="55" spans="1:9" ht="15" customHeight="1">
      <c r="A55" s="110"/>
      <c r="B55" s="65"/>
      <c r="C55" s="76"/>
      <c r="D55" s="92"/>
      <c r="G55" s="45"/>
      <c r="H55" s="48"/>
      <c r="I55" s="45"/>
    </row>
    <row r="56" spans="1:9" ht="15" customHeight="1">
      <c r="A56" s="110"/>
      <c r="B56" s="106"/>
      <c r="C56" s="137"/>
      <c r="D56" s="93"/>
      <c r="G56" s="45"/>
      <c r="H56" s="48"/>
      <c r="I56" s="45"/>
    </row>
    <row r="57" spans="1:9" ht="15" customHeight="1">
      <c r="A57" s="110"/>
      <c r="B57" s="65"/>
      <c r="C57" s="76"/>
      <c r="D57" s="93"/>
      <c r="G57" s="45"/>
      <c r="H57" s="48"/>
      <c r="I57" s="45"/>
    </row>
    <row r="58" spans="1:9" ht="15" customHeight="1">
      <c r="A58" s="110"/>
      <c r="B58" s="65"/>
      <c r="C58" s="76"/>
      <c r="D58" s="97"/>
      <c r="G58" s="45"/>
      <c r="H58" s="48"/>
      <c r="I58" s="45"/>
    </row>
    <row r="59" spans="1:9" ht="15" customHeight="1">
      <c r="A59" s="110"/>
      <c r="B59" s="67"/>
      <c r="C59" s="77"/>
      <c r="D59" s="96"/>
      <c r="G59" s="45"/>
      <c r="H59" s="48"/>
      <c r="I59" s="45"/>
    </row>
    <row r="60" spans="1:9" ht="15" customHeight="1">
      <c r="A60" s="110"/>
      <c r="B60" s="67"/>
      <c r="C60" s="77"/>
      <c r="D60" s="99"/>
      <c r="G60" s="45"/>
      <c r="H60" s="48"/>
      <c r="I60" s="45"/>
    </row>
    <row r="61" spans="1:9" ht="15" customHeight="1">
      <c r="A61" s="110"/>
      <c r="B61" s="67"/>
      <c r="C61" s="77"/>
      <c r="D61" s="100"/>
      <c r="G61" s="45"/>
      <c r="H61" s="48"/>
      <c r="I61" s="45"/>
    </row>
    <row r="62" spans="1:9" ht="15" customHeight="1">
      <c r="A62" s="110"/>
      <c r="B62" s="67"/>
      <c r="C62" s="77"/>
      <c r="D62" s="100"/>
      <c r="G62" s="45"/>
      <c r="H62" s="48"/>
      <c r="I62" s="45"/>
    </row>
    <row r="63" spans="1:9" ht="15" customHeight="1">
      <c r="A63" s="110"/>
      <c r="B63" s="138"/>
      <c r="C63" s="139"/>
      <c r="D63" s="100"/>
      <c r="G63" s="45"/>
      <c r="H63" s="48"/>
      <c r="I63" s="45"/>
    </row>
    <row r="64" spans="1:9" ht="15" customHeight="1">
      <c r="A64" s="110"/>
      <c r="B64" s="67"/>
      <c r="C64" s="135"/>
      <c r="D64" s="100"/>
      <c r="G64" s="45"/>
      <c r="H64" s="48"/>
      <c r="I64" s="45"/>
    </row>
    <row r="65" spans="1:9" ht="15" customHeight="1">
      <c r="A65" s="110"/>
      <c r="B65" s="67"/>
      <c r="C65" s="135"/>
      <c r="D65" s="100"/>
      <c r="G65" s="45"/>
      <c r="H65" s="48"/>
      <c r="I65" s="45"/>
    </row>
    <row r="66" spans="1:4" ht="15" customHeight="1">
      <c r="A66" s="110"/>
      <c r="B66" s="67"/>
      <c r="C66" s="135"/>
      <c r="D66" s="100"/>
    </row>
    <row r="67" spans="1:4" ht="15" customHeight="1">
      <c r="A67" s="110"/>
      <c r="B67" s="67"/>
      <c r="C67" s="135"/>
      <c r="D67" s="100"/>
    </row>
    <row r="68" spans="1:9" ht="15" customHeight="1">
      <c r="A68" s="110"/>
      <c r="B68" s="138"/>
      <c r="C68" s="139"/>
      <c r="D68" s="102"/>
      <c r="H68" s="39"/>
      <c r="I68" s="39"/>
    </row>
    <row r="69" spans="1:9" ht="15" customHeight="1">
      <c r="A69" s="110"/>
      <c r="B69" s="138"/>
      <c r="C69" s="139"/>
      <c r="D69" s="101"/>
      <c r="H69" s="46"/>
      <c r="I69" s="46"/>
    </row>
    <row r="70" spans="1:4" ht="15" customHeight="1">
      <c r="A70" s="110"/>
      <c r="B70" s="138"/>
      <c r="C70" s="139"/>
      <c r="D70" s="101"/>
    </row>
    <row r="71" spans="1:4" ht="15" customHeight="1">
      <c r="A71" s="110"/>
      <c r="B71" s="67"/>
      <c r="C71" s="135"/>
      <c r="D71" s="104"/>
    </row>
    <row r="72" spans="1:4" ht="15" customHeight="1">
      <c r="A72" s="110"/>
      <c r="B72" s="138"/>
      <c r="C72" s="139"/>
      <c r="D72" s="105"/>
    </row>
    <row r="73" spans="1:4" ht="15" customHeight="1">
      <c r="A73" s="110"/>
      <c r="B73" s="138"/>
      <c r="C73" s="139"/>
      <c r="D73" s="101"/>
    </row>
    <row r="74" spans="1:4" ht="15" customHeight="1">
      <c r="A74" s="110"/>
      <c r="B74" s="138"/>
      <c r="C74" s="139"/>
      <c r="D74" s="101"/>
    </row>
    <row r="75" spans="1:4" ht="15" customHeight="1">
      <c r="A75" s="110"/>
      <c r="B75" s="138"/>
      <c r="C75" s="139"/>
      <c r="D75" s="101"/>
    </row>
    <row r="76" spans="1:3" ht="15" customHeight="1">
      <c r="A76" s="110"/>
      <c r="B76" s="138"/>
      <c r="C76" s="139"/>
    </row>
    <row r="77" spans="1:3" ht="15" customHeight="1">
      <c r="A77" s="110"/>
      <c r="B77" s="138"/>
      <c r="C77" s="139"/>
    </row>
    <row r="78" spans="1:3" ht="15" customHeight="1">
      <c r="A78" s="110"/>
      <c r="B78" s="138"/>
      <c r="C78" s="139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A3:E3"/>
    <mergeCell ref="A1:G1"/>
  </mergeCells>
  <conditionalFormatting sqref="J14">
    <cfRule type="cellIs" priority="1" dxfId="9" operator="greaterThanOrEqual" stopIfTrue="1">
      <formula>56.47</formula>
    </cfRule>
  </conditionalFormatting>
  <conditionalFormatting sqref="G52:G65">
    <cfRule type="cellIs" priority="2" dxfId="8" operator="greaterThanOrEqual" stopIfTrue="1">
      <formula>82.81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8"/>
  <sheetViews>
    <sheetView zoomScalePageLayoutView="0" workbookViewId="0" topLeftCell="A1">
      <selection activeCell="P29" sqref="P29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7.75390625" style="0" customWidth="1"/>
    <col min="4" max="4" width="15.75390625" style="0" customWidth="1"/>
    <col min="5" max="7" width="9.25390625" style="0" customWidth="1"/>
    <col min="8" max="10" width="9.75390625" style="0" customWidth="1"/>
    <col min="11" max="11" width="11.75390625" style="0" customWidth="1"/>
    <col min="12" max="12" width="0" style="0" hidden="1" customWidth="1"/>
    <col min="13" max="16" width="6.75390625" style="0" customWidth="1"/>
    <col min="17" max="17" width="14.875" style="0" customWidth="1"/>
  </cols>
  <sheetData>
    <row r="1" spans="1:12" ht="15" customHeight="1">
      <c r="A1" s="268" t="s">
        <v>104</v>
      </c>
      <c r="B1" s="269"/>
      <c r="C1" s="269"/>
      <c r="D1" s="269"/>
      <c r="E1" s="269"/>
      <c r="F1" s="269"/>
      <c r="G1" s="269"/>
      <c r="H1" s="269"/>
      <c r="I1" s="59"/>
      <c r="J1" s="21"/>
      <c r="K1" s="20"/>
      <c r="L1" s="20"/>
    </row>
    <row r="2" spans="1:12" ht="15" customHeight="1">
      <c r="A2" s="79"/>
      <c r="C2" s="130"/>
      <c r="D2" s="80"/>
      <c r="E2" s="80"/>
      <c r="F2" s="80"/>
      <c r="G2" s="80"/>
      <c r="H2" s="126"/>
      <c r="I2" s="21"/>
      <c r="J2" s="59"/>
      <c r="K2" s="20"/>
      <c r="L2" s="20"/>
    </row>
    <row r="3" spans="1:12" ht="15" customHeight="1">
      <c r="A3" s="130" t="s">
        <v>149</v>
      </c>
      <c r="B3" s="127"/>
      <c r="C3" s="123"/>
      <c r="D3" s="49"/>
      <c r="E3" s="49"/>
      <c r="F3" s="49"/>
      <c r="G3" s="49"/>
      <c r="H3" s="127" t="s">
        <v>150</v>
      </c>
      <c r="I3" s="123"/>
      <c r="J3" s="49"/>
      <c r="K3" s="20"/>
      <c r="L3" s="20"/>
    </row>
    <row r="4" spans="1:11" ht="30" customHeight="1">
      <c r="A4" s="174" t="s">
        <v>68</v>
      </c>
      <c r="B4" s="178" t="s">
        <v>0</v>
      </c>
      <c r="C4" s="174" t="s">
        <v>69</v>
      </c>
      <c r="D4" s="174" t="s">
        <v>70</v>
      </c>
      <c r="E4" s="179" t="s">
        <v>44</v>
      </c>
      <c r="F4" s="179" t="s">
        <v>81</v>
      </c>
      <c r="G4" s="179" t="s">
        <v>45</v>
      </c>
      <c r="H4" s="174" t="s">
        <v>80</v>
      </c>
      <c r="I4" s="170"/>
      <c r="J4" s="170"/>
      <c r="K4" s="23"/>
    </row>
    <row r="5" spans="1:16" ht="0.75" customHeight="1">
      <c r="A5" s="26"/>
      <c r="B5" s="26"/>
      <c r="C5" s="30"/>
      <c r="D5" s="30"/>
      <c r="E5" s="30"/>
      <c r="F5" s="30"/>
      <c r="G5" s="26"/>
      <c r="H5" s="26"/>
      <c r="I5" s="26"/>
      <c r="J5" s="26"/>
      <c r="K5" s="26"/>
      <c r="P5" s="27"/>
    </row>
    <row r="6" spans="1:16" ht="15" customHeight="1">
      <c r="A6" s="26"/>
      <c r="B6" s="26"/>
      <c r="C6" s="30"/>
      <c r="D6" s="30"/>
      <c r="E6" s="30"/>
      <c r="F6" s="30"/>
      <c r="G6" s="26"/>
      <c r="H6" s="26"/>
      <c r="I6" s="26"/>
      <c r="J6" s="26"/>
      <c r="K6" s="26"/>
      <c r="P6" s="27"/>
    </row>
    <row r="7" spans="1:30" ht="15" customHeight="1">
      <c r="A7" s="122" t="s">
        <v>46</v>
      </c>
      <c r="B7" s="90" t="s">
        <v>97</v>
      </c>
      <c r="C7" s="91" t="s">
        <v>122</v>
      </c>
      <c r="D7" s="212" t="s">
        <v>123</v>
      </c>
      <c r="E7" s="249">
        <v>484.805</v>
      </c>
      <c r="F7" s="243">
        <v>95</v>
      </c>
      <c r="G7" s="249">
        <v>137.925</v>
      </c>
      <c r="H7" s="249">
        <f aca="true" t="shared" si="0" ref="H7:H13">E7+F7+G7</f>
        <v>717.73</v>
      </c>
      <c r="I7" s="164"/>
      <c r="J7" s="109"/>
      <c r="K7" s="30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5" customHeight="1">
      <c r="A8" s="122" t="s">
        <v>47</v>
      </c>
      <c r="B8" s="90" t="s">
        <v>85</v>
      </c>
      <c r="C8" s="91" t="s">
        <v>108</v>
      </c>
      <c r="D8" s="212" t="s">
        <v>106</v>
      </c>
      <c r="E8" s="249">
        <v>472.70000000000005</v>
      </c>
      <c r="F8" s="243">
        <v>85</v>
      </c>
      <c r="G8" s="249">
        <v>119.13</v>
      </c>
      <c r="H8" s="249">
        <f t="shared" si="0"/>
        <v>676.83</v>
      </c>
      <c r="I8" s="164"/>
      <c r="J8" s="109"/>
      <c r="K8" s="30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" customHeight="1">
      <c r="A9" s="122" t="s">
        <v>48</v>
      </c>
      <c r="B9" s="90" t="s">
        <v>89</v>
      </c>
      <c r="C9" s="91" t="s">
        <v>113</v>
      </c>
      <c r="D9" s="212" t="s">
        <v>114</v>
      </c>
      <c r="E9" s="249">
        <v>479.89500000000004</v>
      </c>
      <c r="F9" s="243">
        <v>75</v>
      </c>
      <c r="G9" s="249">
        <v>112.08</v>
      </c>
      <c r="H9" s="249">
        <f t="shared" si="0"/>
        <v>666.975</v>
      </c>
      <c r="I9" s="164"/>
      <c r="J9" s="109"/>
      <c r="K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5" customHeight="1">
      <c r="A10" s="110" t="s">
        <v>49</v>
      </c>
      <c r="B10" s="62" t="s">
        <v>83</v>
      </c>
      <c r="C10" s="63" t="s">
        <v>105</v>
      </c>
      <c r="D10" s="113" t="s">
        <v>106</v>
      </c>
      <c r="E10" s="164">
        <v>483</v>
      </c>
      <c r="F10" s="244">
        <v>65</v>
      </c>
      <c r="G10" s="164">
        <v>114</v>
      </c>
      <c r="H10" s="164">
        <f t="shared" si="0"/>
        <v>662</v>
      </c>
      <c r="I10" s="164"/>
      <c r="J10" s="109"/>
      <c r="K10" s="30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5" customHeight="1">
      <c r="A11" s="110" t="s">
        <v>50</v>
      </c>
      <c r="B11" s="62" t="s">
        <v>87</v>
      </c>
      <c r="C11" s="63" t="s">
        <v>110</v>
      </c>
      <c r="D11" s="113" t="s">
        <v>111</v>
      </c>
      <c r="E11" s="164">
        <v>468.135</v>
      </c>
      <c r="F11" s="244">
        <v>40</v>
      </c>
      <c r="G11" s="164">
        <v>112.51500000000001</v>
      </c>
      <c r="H11" s="164">
        <f t="shared" si="0"/>
        <v>620.65</v>
      </c>
      <c r="I11" s="164"/>
      <c r="J11" s="109"/>
      <c r="K11" s="30"/>
      <c r="P11" s="185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5" customHeight="1">
      <c r="A12" s="110" t="s">
        <v>51</v>
      </c>
      <c r="B12" s="62" t="s">
        <v>102</v>
      </c>
      <c r="C12" s="63" t="s">
        <v>130</v>
      </c>
      <c r="D12" s="113" t="s">
        <v>128</v>
      </c>
      <c r="E12" s="164">
        <v>447.03</v>
      </c>
      <c r="F12" s="244">
        <v>40</v>
      </c>
      <c r="G12" s="164">
        <v>76.89</v>
      </c>
      <c r="H12" s="164">
        <f t="shared" si="0"/>
        <v>563.92</v>
      </c>
      <c r="I12" s="164"/>
      <c r="J12" s="109"/>
      <c r="K12" s="30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" customHeight="1">
      <c r="A13" s="110" t="s">
        <v>52</v>
      </c>
      <c r="B13" s="62" t="s">
        <v>88</v>
      </c>
      <c r="C13" s="63" t="s">
        <v>112</v>
      </c>
      <c r="D13" s="113" t="s">
        <v>111</v>
      </c>
      <c r="E13" s="164">
        <v>440.44999999999993</v>
      </c>
      <c r="F13" s="244">
        <v>35</v>
      </c>
      <c r="G13" s="164">
        <v>77.16</v>
      </c>
      <c r="H13" s="164">
        <f t="shared" si="0"/>
        <v>552.6099999999999</v>
      </c>
      <c r="I13" s="164"/>
      <c r="J13" s="109"/>
      <c r="K13" s="30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5" customHeight="1">
      <c r="A14" s="110"/>
      <c r="B14" s="62"/>
      <c r="C14" s="64"/>
      <c r="D14" s="113"/>
      <c r="E14" s="164"/>
      <c r="F14" s="244"/>
      <c r="G14" s="164"/>
      <c r="H14" s="164"/>
      <c r="I14" s="164"/>
      <c r="J14" s="109"/>
      <c r="K14" s="30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11" ht="15" customHeight="1">
      <c r="A15" s="110"/>
      <c r="B15" s="62"/>
      <c r="C15" s="63"/>
      <c r="D15" s="113"/>
      <c r="E15" s="164"/>
      <c r="F15" s="244"/>
      <c r="G15" s="164"/>
      <c r="H15" s="164"/>
      <c r="I15" s="164"/>
      <c r="J15" s="109"/>
      <c r="K15" s="30"/>
    </row>
    <row r="16" spans="1:11" ht="15" customHeight="1">
      <c r="A16" s="110"/>
      <c r="B16" s="62"/>
      <c r="C16" s="63"/>
      <c r="D16" s="113"/>
      <c r="E16" s="164"/>
      <c r="F16" s="244"/>
      <c r="G16" s="164"/>
      <c r="H16" s="164"/>
      <c r="I16" s="164"/>
      <c r="J16" s="109"/>
      <c r="K16" s="30"/>
    </row>
    <row r="17" spans="1:11" ht="15" customHeight="1">
      <c r="A17" s="110"/>
      <c r="B17" s="62"/>
      <c r="C17" s="63"/>
      <c r="D17" s="113"/>
      <c r="E17" s="164"/>
      <c r="F17" s="244"/>
      <c r="G17" s="164"/>
      <c r="H17" s="164"/>
      <c r="I17" s="164"/>
      <c r="J17" s="109"/>
      <c r="K17" s="30"/>
    </row>
    <row r="18" spans="1:11" ht="15" customHeight="1">
      <c r="A18" s="110"/>
      <c r="B18" s="62"/>
      <c r="C18" s="63"/>
      <c r="D18" s="117"/>
      <c r="E18" s="164"/>
      <c r="F18" s="244"/>
      <c r="G18" s="164"/>
      <c r="H18" s="164"/>
      <c r="I18" s="164"/>
      <c r="J18" s="109"/>
      <c r="K18" s="30"/>
    </row>
    <row r="19" spans="1:11" ht="15" customHeight="1">
      <c r="A19" s="110"/>
      <c r="B19" s="62"/>
      <c r="C19" s="63"/>
      <c r="D19" s="113"/>
      <c r="E19" s="164"/>
      <c r="F19" s="244"/>
      <c r="G19" s="164"/>
      <c r="H19" s="164"/>
      <c r="I19" s="164"/>
      <c r="J19" s="109"/>
      <c r="K19" s="34"/>
    </row>
    <row r="20" spans="1:11" ht="15" customHeight="1">
      <c r="A20" s="110"/>
      <c r="B20" s="62"/>
      <c r="C20" s="63"/>
      <c r="D20" s="113"/>
      <c r="E20" s="164"/>
      <c r="F20" s="244"/>
      <c r="G20" s="164"/>
      <c r="H20" s="164"/>
      <c r="I20" s="164"/>
      <c r="J20" s="109"/>
      <c r="K20" s="34"/>
    </row>
    <row r="21" spans="1:11" ht="15" customHeight="1">
      <c r="A21" s="110"/>
      <c r="B21" s="62"/>
      <c r="C21" s="63"/>
      <c r="D21" s="117"/>
      <c r="E21" s="164"/>
      <c r="F21" s="244"/>
      <c r="G21" s="164"/>
      <c r="H21" s="164"/>
      <c r="I21" s="164"/>
      <c r="J21" s="109"/>
      <c r="K21" s="35"/>
    </row>
    <row r="22" spans="1:11" ht="15" customHeight="1">
      <c r="A22" s="110"/>
      <c r="B22" s="62"/>
      <c r="C22" s="63"/>
      <c r="D22" s="113"/>
      <c r="E22" s="164"/>
      <c r="F22" s="244"/>
      <c r="G22" s="164"/>
      <c r="H22" s="164"/>
      <c r="I22" s="164"/>
      <c r="J22" s="109"/>
      <c r="K22" s="30"/>
    </row>
    <row r="23" spans="1:11" ht="15" customHeight="1">
      <c r="A23" s="110"/>
      <c r="B23" s="62"/>
      <c r="C23" s="63"/>
      <c r="D23" s="113"/>
      <c r="E23" s="164"/>
      <c r="F23" s="244"/>
      <c r="G23" s="164"/>
      <c r="H23" s="164"/>
      <c r="I23" s="164"/>
      <c r="J23" s="109"/>
      <c r="K23" s="30"/>
    </row>
    <row r="24" spans="1:11" ht="15" customHeight="1">
      <c r="A24" s="110"/>
      <c r="B24" s="62"/>
      <c r="C24" s="63"/>
      <c r="D24" s="113"/>
      <c r="E24" s="164"/>
      <c r="F24" s="244"/>
      <c r="G24" s="164"/>
      <c r="H24" s="164"/>
      <c r="I24" s="164"/>
      <c r="J24" s="109"/>
      <c r="K24" s="30"/>
    </row>
    <row r="25" spans="1:11" ht="15" customHeight="1">
      <c r="A25" s="110"/>
      <c r="B25" s="62"/>
      <c r="C25" s="63"/>
      <c r="D25" s="113"/>
      <c r="E25" s="164"/>
      <c r="F25" s="244"/>
      <c r="G25" s="164"/>
      <c r="H25" s="164"/>
      <c r="I25" s="164"/>
      <c r="J25" s="109"/>
      <c r="K25" s="30"/>
    </row>
    <row r="26" spans="1:11" ht="15" customHeight="1">
      <c r="A26" s="110"/>
      <c r="B26" s="62"/>
      <c r="C26" s="63"/>
      <c r="D26" s="113"/>
      <c r="E26" s="164"/>
      <c r="F26" s="244"/>
      <c r="G26" s="164"/>
      <c r="H26" s="164"/>
      <c r="I26" s="164"/>
      <c r="J26" s="109"/>
      <c r="K26" s="30"/>
    </row>
    <row r="27" spans="1:11" ht="15" customHeight="1">
      <c r="A27" s="110"/>
      <c r="B27" s="62"/>
      <c r="C27" s="63"/>
      <c r="D27" s="117"/>
      <c r="E27" s="164"/>
      <c r="F27" s="244"/>
      <c r="G27" s="164"/>
      <c r="H27" s="164"/>
      <c r="I27" s="164"/>
      <c r="J27" s="109"/>
      <c r="K27" s="30"/>
    </row>
    <row r="28" spans="1:11" ht="15" customHeight="1">
      <c r="A28" s="110"/>
      <c r="B28" s="62"/>
      <c r="C28" s="63"/>
      <c r="D28" s="93"/>
      <c r="G28" s="164"/>
      <c r="H28" s="164"/>
      <c r="I28" s="164"/>
      <c r="J28" s="109"/>
      <c r="K28" s="35"/>
    </row>
    <row r="29" spans="1:11" ht="15" customHeight="1">
      <c r="A29" s="110"/>
      <c r="B29" s="62"/>
      <c r="C29" s="63"/>
      <c r="D29" s="93"/>
      <c r="G29" s="164"/>
      <c r="H29" s="164"/>
      <c r="I29" s="164"/>
      <c r="J29" s="109"/>
      <c r="K29" s="35"/>
    </row>
    <row r="30" spans="1:11" ht="15" customHeight="1">
      <c r="A30" s="110"/>
      <c r="B30" s="62"/>
      <c r="C30" s="63"/>
      <c r="D30" s="93"/>
      <c r="G30" s="164"/>
      <c r="H30" s="164"/>
      <c r="I30" s="164"/>
      <c r="J30" s="109"/>
      <c r="K30" s="35"/>
    </row>
    <row r="31" spans="1:11" ht="15" customHeight="1">
      <c r="A31" s="110"/>
      <c r="B31" s="62"/>
      <c r="C31" s="63"/>
      <c r="D31" s="92"/>
      <c r="G31" s="164"/>
      <c r="H31" s="164"/>
      <c r="I31" s="164"/>
      <c r="J31" s="109"/>
      <c r="K31" s="35"/>
    </row>
    <row r="32" spans="1:11" ht="15" customHeight="1">
      <c r="A32" s="110"/>
      <c r="B32" s="62"/>
      <c r="C32" s="63"/>
      <c r="D32" s="96"/>
      <c r="G32" s="164"/>
      <c r="H32" s="164"/>
      <c r="I32" s="164"/>
      <c r="J32" s="109"/>
      <c r="K32" s="35"/>
    </row>
    <row r="33" spans="1:11" ht="15" customHeight="1">
      <c r="A33" s="110"/>
      <c r="B33" s="62"/>
      <c r="C33" s="63"/>
      <c r="D33" s="93"/>
      <c r="G33" s="164"/>
      <c r="H33" s="164"/>
      <c r="I33" s="164"/>
      <c r="J33" s="109"/>
      <c r="K33" s="35"/>
    </row>
    <row r="34" spans="1:11" ht="15" customHeight="1">
      <c r="A34" s="110"/>
      <c r="B34" s="62"/>
      <c r="C34" s="63"/>
      <c r="D34" s="93"/>
      <c r="G34" s="164"/>
      <c r="H34" s="164"/>
      <c r="I34" s="164"/>
      <c r="J34" s="109"/>
      <c r="K34" s="35"/>
    </row>
    <row r="35" spans="1:11" ht="15" customHeight="1">
      <c r="A35" s="110"/>
      <c r="B35" s="62"/>
      <c r="C35" s="63"/>
      <c r="D35" s="93"/>
      <c r="G35" s="164"/>
      <c r="H35" s="164"/>
      <c r="I35" s="164"/>
      <c r="J35" s="109"/>
      <c r="K35" s="35"/>
    </row>
    <row r="36" spans="1:11" ht="15" customHeight="1">
      <c r="A36" s="110"/>
      <c r="B36" s="62"/>
      <c r="C36" s="63"/>
      <c r="D36" s="93"/>
      <c r="G36" s="164"/>
      <c r="H36" s="164"/>
      <c r="I36" s="164"/>
      <c r="J36" s="109"/>
      <c r="K36" s="35"/>
    </row>
    <row r="37" spans="1:11" ht="15" customHeight="1">
      <c r="A37" s="110"/>
      <c r="B37" s="62"/>
      <c r="C37" s="63"/>
      <c r="D37" s="93"/>
      <c r="G37" s="164"/>
      <c r="H37" s="164"/>
      <c r="I37" s="164"/>
      <c r="J37" s="109"/>
      <c r="K37" s="35"/>
    </row>
    <row r="38" spans="1:11" ht="15" customHeight="1">
      <c r="A38" s="110"/>
      <c r="B38" s="90"/>
      <c r="C38" s="91"/>
      <c r="D38" s="92"/>
      <c r="G38" s="164"/>
      <c r="H38" s="164"/>
      <c r="I38" s="164"/>
      <c r="J38" s="109"/>
      <c r="K38" s="35"/>
    </row>
    <row r="39" spans="1:11" ht="15" customHeight="1">
      <c r="A39" s="110"/>
      <c r="B39" s="90"/>
      <c r="C39" s="91"/>
      <c r="D39" s="93"/>
      <c r="G39" s="164"/>
      <c r="H39" s="164"/>
      <c r="I39" s="164"/>
      <c r="J39" s="109"/>
      <c r="K39" s="35"/>
    </row>
    <row r="40" spans="1:11" ht="15" customHeight="1">
      <c r="A40" s="110"/>
      <c r="B40" s="62"/>
      <c r="C40" s="63"/>
      <c r="D40" s="97"/>
      <c r="G40" s="164"/>
      <c r="H40" s="164"/>
      <c r="I40" s="164"/>
      <c r="J40" s="109"/>
      <c r="K40" s="35"/>
    </row>
    <row r="41" spans="1:11" ht="15" customHeight="1">
      <c r="A41" s="110"/>
      <c r="B41" s="62"/>
      <c r="C41" s="63"/>
      <c r="D41" s="92"/>
      <c r="G41" s="164"/>
      <c r="H41" s="164"/>
      <c r="I41" s="164"/>
      <c r="J41" s="109"/>
      <c r="K41" s="35"/>
    </row>
    <row r="42" spans="1:11" ht="15" customHeight="1">
      <c r="A42" s="110"/>
      <c r="B42" s="62"/>
      <c r="C42" s="63"/>
      <c r="D42" s="93"/>
      <c r="G42" s="164"/>
      <c r="H42" s="164"/>
      <c r="I42" s="164"/>
      <c r="J42" s="109"/>
      <c r="K42" s="35"/>
    </row>
    <row r="43" spans="1:11" ht="15" customHeight="1">
      <c r="A43" s="110"/>
      <c r="B43" s="62"/>
      <c r="C43" s="75"/>
      <c r="D43" s="92"/>
      <c r="G43" s="164"/>
      <c r="H43" s="164"/>
      <c r="I43" s="164"/>
      <c r="J43" s="109"/>
      <c r="K43" s="35"/>
    </row>
    <row r="44" spans="1:11" ht="15" customHeight="1">
      <c r="A44" s="110"/>
      <c r="B44" s="90"/>
      <c r="C44" s="136"/>
      <c r="D44" s="93"/>
      <c r="G44" s="164"/>
      <c r="H44" s="164"/>
      <c r="I44" s="164"/>
      <c r="J44" s="109"/>
      <c r="K44" s="35"/>
    </row>
    <row r="45" spans="1:11" ht="15" customHeight="1">
      <c r="A45" s="110"/>
      <c r="B45" s="106"/>
      <c r="C45" s="137"/>
      <c r="D45" s="93"/>
      <c r="G45" s="164"/>
      <c r="H45" s="164"/>
      <c r="I45" s="164"/>
      <c r="J45" s="109"/>
      <c r="K45" s="35"/>
    </row>
    <row r="46" spans="1:11" ht="15" customHeight="1">
      <c r="A46" s="110"/>
      <c r="B46" s="106"/>
      <c r="C46" s="137"/>
      <c r="D46" s="93"/>
      <c r="G46" s="164"/>
      <c r="H46" s="164"/>
      <c r="I46" s="164"/>
      <c r="J46" s="109"/>
      <c r="K46" s="35"/>
    </row>
    <row r="47" spans="1:11" ht="15" customHeight="1">
      <c r="A47" s="110"/>
      <c r="B47" s="106"/>
      <c r="C47" s="137"/>
      <c r="D47" s="93"/>
      <c r="G47" s="164"/>
      <c r="H47" s="164"/>
      <c r="I47" s="164"/>
      <c r="J47" s="109"/>
      <c r="K47" s="35"/>
    </row>
    <row r="48" spans="1:11" ht="15" customHeight="1">
      <c r="A48" s="110"/>
      <c r="B48" s="106"/>
      <c r="C48" s="137"/>
      <c r="D48" s="93"/>
      <c r="G48" s="164"/>
      <c r="H48" s="164"/>
      <c r="I48" s="164"/>
      <c r="J48" s="109"/>
      <c r="K48" s="35"/>
    </row>
    <row r="49" spans="1:11" ht="15" customHeight="1">
      <c r="A49" s="110"/>
      <c r="B49" s="65"/>
      <c r="C49" s="76"/>
      <c r="D49" s="92"/>
      <c r="G49" s="164"/>
      <c r="H49" s="164"/>
      <c r="I49" s="164"/>
      <c r="J49" s="109"/>
      <c r="K49" s="35"/>
    </row>
    <row r="50" spans="1:11" ht="15" customHeight="1">
      <c r="A50" s="110"/>
      <c r="B50" s="106"/>
      <c r="C50" s="137"/>
      <c r="D50" s="93"/>
      <c r="G50" s="164"/>
      <c r="H50" s="164"/>
      <c r="I50" s="164"/>
      <c r="J50" s="109"/>
      <c r="K50" s="35"/>
    </row>
    <row r="51" spans="1:10" ht="15" customHeight="1">
      <c r="A51" s="110"/>
      <c r="B51" s="106"/>
      <c r="C51" s="137"/>
      <c r="D51" s="93"/>
      <c r="G51" s="164"/>
      <c r="H51" s="164"/>
      <c r="I51" s="164"/>
      <c r="J51" s="109"/>
    </row>
    <row r="52" spans="1:10" ht="15" customHeight="1">
      <c r="A52" s="110"/>
      <c r="B52" s="106"/>
      <c r="C52" s="137"/>
      <c r="D52" s="97"/>
      <c r="G52" s="164"/>
      <c r="H52" s="164"/>
      <c r="I52" s="164"/>
      <c r="J52" s="109"/>
    </row>
    <row r="53" spans="1:10" ht="15" customHeight="1">
      <c r="A53" s="110"/>
      <c r="B53" s="106"/>
      <c r="C53" s="137"/>
      <c r="D53" s="96"/>
      <c r="G53" s="164"/>
      <c r="H53" s="164"/>
      <c r="I53" s="164"/>
      <c r="J53" s="109"/>
    </row>
    <row r="54" spans="1:10" ht="15" customHeight="1">
      <c r="A54" s="110"/>
      <c r="B54" s="65"/>
      <c r="C54" s="76"/>
      <c r="D54" s="99"/>
      <c r="G54" s="164"/>
      <c r="H54" s="164"/>
      <c r="I54" s="164"/>
      <c r="J54" s="109"/>
    </row>
    <row r="55" spans="1:10" ht="15" customHeight="1">
      <c r="A55" s="110"/>
      <c r="B55" s="65"/>
      <c r="C55" s="76"/>
      <c r="D55" s="100"/>
      <c r="G55" s="164"/>
      <c r="H55" s="164"/>
      <c r="I55" s="164"/>
      <c r="J55" s="109"/>
    </row>
    <row r="56" spans="1:10" ht="15" customHeight="1">
      <c r="A56" s="110"/>
      <c r="B56" s="106"/>
      <c r="C56" s="137"/>
      <c r="D56" s="100"/>
      <c r="G56" s="164"/>
      <c r="H56" s="164"/>
      <c r="I56" s="164"/>
      <c r="J56" s="109"/>
    </row>
    <row r="57" spans="1:10" ht="15" customHeight="1">
      <c r="A57" s="110"/>
      <c r="B57" s="65"/>
      <c r="C57" s="76"/>
      <c r="D57" s="100"/>
      <c r="G57" s="164"/>
      <c r="H57" s="164"/>
      <c r="I57" s="164"/>
      <c r="J57" s="109"/>
    </row>
    <row r="58" spans="1:10" ht="15" customHeight="1">
      <c r="A58" s="110"/>
      <c r="B58" s="106"/>
      <c r="C58" s="137"/>
      <c r="D58" s="100"/>
      <c r="G58" s="164"/>
      <c r="H58" s="164"/>
      <c r="I58" s="164"/>
      <c r="J58" s="109"/>
    </row>
    <row r="59" spans="1:10" ht="15" customHeight="1">
      <c r="A59" s="110"/>
      <c r="B59" s="140"/>
      <c r="C59" s="129"/>
      <c r="D59" s="100"/>
      <c r="G59" s="164"/>
      <c r="H59" s="164"/>
      <c r="I59" s="164"/>
      <c r="J59" s="109"/>
    </row>
    <row r="60" spans="1:10" ht="15" customHeight="1">
      <c r="A60" s="110"/>
      <c r="B60" s="67"/>
      <c r="C60" s="77"/>
      <c r="D60" s="100"/>
      <c r="G60" s="164"/>
      <c r="H60" s="164"/>
      <c r="I60" s="164"/>
      <c r="J60" s="109"/>
    </row>
    <row r="61" spans="1:10" ht="15" customHeight="1">
      <c r="A61" s="110"/>
      <c r="B61" s="67"/>
      <c r="C61" s="77"/>
      <c r="D61" s="100"/>
      <c r="G61" s="164"/>
      <c r="H61" s="164"/>
      <c r="I61" s="164"/>
      <c r="J61" s="109"/>
    </row>
    <row r="62" spans="1:10" ht="15" customHeight="1">
      <c r="A62" s="110"/>
      <c r="B62" s="67"/>
      <c r="C62" s="77"/>
      <c r="D62" s="102"/>
      <c r="G62" s="164"/>
      <c r="H62" s="164"/>
      <c r="I62" s="164"/>
      <c r="J62" s="109"/>
    </row>
    <row r="63" spans="1:10" ht="15" customHeight="1">
      <c r="A63" s="110"/>
      <c r="B63" s="138"/>
      <c r="C63" s="139"/>
      <c r="D63" s="101"/>
      <c r="G63" s="164"/>
      <c r="H63" s="164"/>
      <c r="I63" s="164"/>
      <c r="J63" s="109"/>
    </row>
    <row r="64" spans="1:10" ht="15" customHeight="1">
      <c r="A64" s="110"/>
      <c r="B64" s="67"/>
      <c r="C64" s="135"/>
      <c r="D64" s="101"/>
      <c r="G64" s="164"/>
      <c r="H64" s="164"/>
      <c r="I64" s="164"/>
      <c r="J64" s="109"/>
    </row>
    <row r="65" spans="1:10" ht="15" customHeight="1">
      <c r="A65" s="110"/>
      <c r="B65" s="138"/>
      <c r="C65" s="139"/>
      <c r="D65" s="104"/>
      <c r="G65" s="164"/>
      <c r="H65" s="164"/>
      <c r="I65" s="164"/>
      <c r="J65" s="109"/>
    </row>
    <row r="66" spans="1:10" ht="15" customHeight="1">
      <c r="A66" s="110"/>
      <c r="B66" s="138"/>
      <c r="C66" s="139"/>
      <c r="D66" s="105"/>
      <c r="G66" s="164"/>
      <c r="H66" s="164"/>
      <c r="I66" s="164"/>
      <c r="J66" s="109"/>
    </row>
    <row r="67" spans="1:10" ht="15" customHeight="1">
      <c r="A67" s="110"/>
      <c r="B67" s="138"/>
      <c r="C67" s="139"/>
      <c r="D67" s="101"/>
      <c r="G67" s="164"/>
      <c r="H67" s="164"/>
      <c r="I67" s="164"/>
      <c r="J67" s="109"/>
    </row>
    <row r="68" spans="1:10" ht="15" customHeight="1">
      <c r="A68" s="110"/>
      <c r="B68" s="138"/>
      <c r="C68" s="139"/>
      <c r="D68" s="101"/>
      <c r="G68" s="164"/>
      <c r="H68" s="164"/>
      <c r="I68" s="164"/>
      <c r="J68" s="109"/>
    </row>
    <row r="69" spans="1:10" ht="15" customHeight="1">
      <c r="A69" s="110"/>
      <c r="B69" s="138"/>
      <c r="C69" s="139"/>
      <c r="D69" s="101"/>
      <c r="G69" s="164"/>
      <c r="H69" s="164"/>
      <c r="I69" s="164"/>
      <c r="J69" s="109"/>
    </row>
    <row r="70" spans="1:10" ht="15" customHeight="1">
      <c r="A70" s="110"/>
      <c r="B70" s="138"/>
      <c r="C70" s="139"/>
      <c r="G70" s="164"/>
      <c r="H70" s="164"/>
      <c r="I70" s="164"/>
      <c r="J70" s="109"/>
    </row>
    <row r="71" spans="1:10" ht="15" customHeight="1">
      <c r="A71" s="110"/>
      <c r="B71" s="67"/>
      <c r="C71" s="135"/>
      <c r="G71" s="164"/>
      <c r="H71" s="164"/>
      <c r="I71" s="164"/>
      <c r="J71" s="109"/>
    </row>
    <row r="72" spans="1:10" ht="15" customHeight="1">
      <c r="A72" s="110"/>
      <c r="B72" s="138"/>
      <c r="C72" s="139"/>
      <c r="G72" s="164"/>
      <c r="H72" s="164"/>
      <c r="I72" s="164"/>
      <c r="J72" s="109"/>
    </row>
    <row r="73" spans="1:10" ht="15" customHeight="1">
      <c r="A73" s="110"/>
      <c r="B73" s="138"/>
      <c r="C73" s="139"/>
      <c r="G73" s="164"/>
      <c r="H73" s="164"/>
      <c r="I73" s="164"/>
      <c r="J73" s="109"/>
    </row>
    <row r="74" spans="1:10" ht="15" customHeight="1">
      <c r="A74" s="110"/>
      <c r="B74" s="138"/>
      <c r="C74" s="139"/>
      <c r="G74" s="164"/>
      <c r="H74" s="164"/>
      <c r="I74" s="164"/>
      <c r="J74" s="109"/>
    </row>
    <row r="75" spans="1:10" ht="15" customHeight="1">
      <c r="A75" s="110"/>
      <c r="B75" s="138"/>
      <c r="C75" s="139"/>
      <c r="G75" s="164"/>
      <c r="H75" s="164"/>
      <c r="I75" s="164"/>
      <c r="J75" s="109"/>
    </row>
    <row r="76" spans="1:10" ht="15" customHeight="1">
      <c r="A76" s="110"/>
      <c r="B76" s="138"/>
      <c r="C76" s="139"/>
      <c r="G76" s="164"/>
      <c r="H76" s="164"/>
      <c r="I76" s="164"/>
      <c r="J76" s="109"/>
    </row>
    <row r="77" spans="1:10" ht="15" customHeight="1">
      <c r="A77" s="110"/>
      <c r="B77" s="138"/>
      <c r="C77" s="139"/>
      <c r="G77" s="164"/>
      <c r="H77" s="164"/>
      <c r="I77" s="164"/>
      <c r="J77" s="109"/>
    </row>
    <row r="78" spans="1:10" ht="15" customHeight="1">
      <c r="A78" s="110"/>
      <c r="B78" s="138"/>
      <c r="C78" s="139"/>
      <c r="G78" s="164"/>
      <c r="H78" s="164"/>
      <c r="I78" s="164"/>
      <c r="J78" s="109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1">
    <mergeCell ref="A1:H1"/>
  </mergeCells>
  <conditionalFormatting sqref="J7:J78">
    <cfRule type="cellIs" priority="1" dxfId="10" operator="greaterThanOrEqual" stopIfTrue="1">
      <formula>947.56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3"/>
  <sheetViews>
    <sheetView zoomScale="110" zoomScaleNormal="110" zoomScalePageLayoutView="0" workbookViewId="0" topLeftCell="A4">
      <selection activeCell="L9" sqref="L9:L29"/>
    </sheetView>
  </sheetViews>
  <sheetFormatPr defaultColWidth="9.125" defaultRowHeight="12.75"/>
  <cols>
    <col min="1" max="1" width="3.875" style="0" customWidth="1"/>
    <col min="2" max="2" width="22.75390625" style="0" customWidth="1"/>
    <col min="3" max="3" width="8.75390625" style="0" customWidth="1"/>
    <col min="4" max="4" width="13.375" style="0" customWidth="1"/>
    <col min="5" max="12" width="9.125" style="0" customWidth="1"/>
    <col min="13" max="17" width="0" style="0" hidden="1" customWidth="1"/>
  </cols>
  <sheetData>
    <row r="1" spans="1:20" ht="15.75" customHeight="1">
      <c r="A1" s="252" t="s">
        <v>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ht="12.75">
      <c r="A2" s="253"/>
      <c r="B2" s="253"/>
      <c r="C2" s="253"/>
      <c r="D2" s="253"/>
      <c r="E2" s="253"/>
      <c r="F2" s="253"/>
      <c r="G2" s="253"/>
      <c r="H2" s="253"/>
      <c r="I2" s="25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U5" s="165"/>
    </row>
    <row r="6" spans="1:21" ht="12.75">
      <c r="A6" s="255" t="s">
        <v>0</v>
      </c>
      <c r="B6" s="258" t="s">
        <v>1</v>
      </c>
      <c r="C6" s="257" t="s">
        <v>2</v>
      </c>
      <c r="D6" s="258" t="s">
        <v>3</v>
      </c>
      <c r="E6" s="4" t="s">
        <v>4</v>
      </c>
      <c r="F6" s="257" t="s">
        <v>5</v>
      </c>
      <c r="G6" s="257"/>
      <c r="H6" s="257"/>
      <c r="I6" s="5" t="s">
        <v>6</v>
      </c>
      <c r="J6" s="5" t="s">
        <v>7</v>
      </c>
      <c r="K6" s="263" t="s">
        <v>8</v>
      </c>
      <c r="L6" s="263"/>
      <c r="M6" s="264" t="s">
        <v>9</v>
      </c>
      <c r="N6" s="264"/>
      <c r="O6" s="264"/>
      <c r="P6" s="264" t="s">
        <v>10</v>
      </c>
      <c r="Q6" s="264"/>
      <c r="R6" s="5" t="s">
        <v>11</v>
      </c>
      <c r="S6" s="265" t="s">
        <v>12</v>
      </c>
      <c r="T6" s="266"/>
      <c r="U6" s="166" t="s">
        <v>90</v>
      </c>
    </row>
    <row r="7" spans="1:21" ht="12.75">
      <c r="A7" s="255"/>
      <c r="B7" s="258"/>
      <c r="C7" s="257"/>
      <c r="D7" s="258"/>
      <c r="E7" s="6" t="s">
        <v>13</v>
      </c>
      <c r="F7" s="7" t="s">
        <v>15</v>
      </c>
      <c r="G7" s="7" t="s">
        <v>16</v>
      </c>
      <c r="H7" s="7" t="s">
        <v>13</v>
      </c>
      <c r="I7" s="7" t="s">
        <v>13</v>
      </c>
      <c r="J7" s="7" t="s">
        <v>13</v>
      </c>
      <c r="K7" s="7" t="s">
        <v>37</v>
      </c>
      <c r="L7" s="7" t="s">
        <v>13</v>
      </c>
      <c r="M7" s="208" t="s">
        <v>15</v>
      </c>
      <c r="N7" s="208" t="s">
        <v>16</v>
      </c>
      <c r="O7" s="208" t="s">
        <v>13</v>
      </c>
      <c r="P7" s="208" t="s">
        <v>37</v>
      </c>
      <c r="Q7" s="208" t="s">
        <v>13</v>
      </c>
      <c r="R7" s="7" t="s">
        <v>13</v>
      </c>
      <c r="S7" s="7" t="s">
        <v>37</v>
      </c>
      <c r="T7" s="8" t="s">
        <v>13</v>
      </c>
      <c r="U7" s="167" t="s">
        <v>13</v>
      </c>
    </row>
    <row r="8" spans="1:21" ht="9" customHeight="1">
      <c r="A8" s="9" t="s">
        <v>17</v>
      </c>
      <c r="B8" s="10" t="s">
        <v>18</v>
      </c>
      <c r="C8" s="11" t="s">
        <v>19</v>
      </c>
      <c r="D8" s="10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1" t="s">
        <v>26</v>
      </c>
      <c r="K8" s="11" t="s">
        <v>27</v>
      </c>
      <c r="L8" s="11" t="s">
        <v>28</v>
      </c>
      <c r="M8" s="209" t="s">
        <v>29</v>
      </c>
      <c r="N8" s="209" t="s">
        <v>30</v>
      </c>
      <c r="O8" s="209" t="s">
        <v>31</v>
      </c>
      <c r="P8" s="209" t="s">
        <v>32</v>
      </c>
      <c r="Q8" s="209" t="s">
        <v>33</v>
      </c>
      <c r="R8" s="11" t="s">
        <v>34</v>
      </c>
      <c r="S8" s="11" t="s">
        <v>35</v>
      </c>
      <c r="T8" s="12" t="s">
        <v>38</v>
      </c>
      <c r="U8" s="168"/>
    </row>
    <row r="9" spans="1:22" ht="12.75" customHeight="1">
      <c r="A9" s="14" t="str">
        <f>data!A9</f>
        <v>66.</v>
      </c>
      <c r="B9" s="15" t="str">
        <f>data!B9</f>
        <v>HAVELKOVÁ Tereza</v>
      </c>
      <c r="D9" s="14" t="str">
        <f>data!D9</f>
        <v>České Budějovice</v>
      </c>
      <c r="E9" s="14">
        <f>data!E9</f>
        <v>100</v>
      </c>
      <c r="F9" s="18">
        <f>data!G9</f>
        <v>50.76</v>
      </c>
      <c r="G9" s="18">
        <f>data!H9</f>
        <v>45.13</v>
      </c>
      <c r="H9" s="18">
        <f aca="true" t="shared" si="0" ref="H9:H40">SUM(F9:G9)</f>
        <v>95.89</v>
      </c>
      <c r="I9" s="16">
        <f>data!I9</f>
        <v>96</v>
      </c>
      <c r="J9" s="16">
        <f>data!K9</f>
        <v>100</v>
      </c>
      <c r="K9" s="18">
        <f>data!M9</f>
        <v>60.74</v>
      </c>
      <c r="L9" s="19">
        <f aca="true" t="shared" si="1" ref="L9:L40">PRODUCT(K9,1.5)</f>
        <v>91.11</v>
      </c>
      <c r="M9" s="210">
        <f>data!N9</f>
        <v>0</v>
      </c>
      <c r="N9" s="210">
        <f>data!O9</f>
        <v>0</v>
      </c>
      <c r="O9" s="210">
        <f>SUM(N9,M9)</f>
        <v>0</v>
      </c>
      <c r="P9" s="210">
        <f>data!P9</f>
        <v>0</v>
      </c>
      <c r="Q9" s="211">
        <f aca="true" t="shared" si="2" ref="Q9:Q40">PRODUCT(P9,1.5)</f>
        <v>0</v>
      </c>
      <c r="R9" s="16">
        <f>data!Q9</f>
        <v>65</v>
      </c>
      <c r="S9" s="18">
        <f>data!S9</f>
        <v>76</v>
      </c>
      <c r="T9" s="19">
        <f aca="true" t="shared" si="3" ref="T9:T40">PRODUCT(S9,1.5)</f>
        <v>114</v>
      </c>
      <c r="U9" s="169">
        <f>E9+H9+I9+J9+L9</f>
        <v>483</v>
      </c>
      <c r="V9" s="39" t="s">
        <v>83</v>
      </c>
    </row>
    <row r="10" spans="1:22" ht="12.75" customHeight="1">
      <c r="A10" s="14" t="str">
        <f>data!A10</f>
        <v>67.</v>
      </c>
      <c r="B10" s="15" t="str">
        <f>data!B10</f>
        <v>MÍKOVÁ Barbora</v>
      </c>
      <c r="D10" s="14" t="str">
        <f>data!D10</f>
        <v>České Budějovice</v>
      </c>
      <c r="E10" s="14">
        <f>data!E10</f>
        <v>75</v>
      </c>
      <c r="F10" s="18">
        <f>data!G10</f>
        <v>42.2</v>
      </c>
      <c r="G10" s="18">
        <f>data!H10</f>
        <v>41.9</v>
      </c>
      <c r="H10" s="18">
        <f t="shared" si="0"/>
        <v>84.1</v>
      </c>
      <c r="I10" s="16">
        <f>data!I10</f>
        <v>98</v>
      </c>
      <c r="J10" s="16">
        <f>data!K10</f>
        <v>85</v>
      </c>
      <c r="K10" s="18">
        <f>data!M10</f>
        <v>58.99</v>
      </c>
      <c r="L10" s="19">
        <f t="shared" si="1"/>
        <v>88.485</v>
      </c>
      <c r="M10" s="210">
        <f>data!N10</f>
        <v>0</v>
      </c>
      <c r="N10" s="210">
        <f>data!O10</f>
        <v>0</v>
      </c>
      <c r="O10" s="210">
        <f aca="true" t="shared" si="4" ref="O10:O41">SUM(M10:N10)</f>
        <v>0</v>
      </c>
      <c r="P10" s="210">
        <f>data!P10</f>
        <v>0</v>
      </c>
      <c r="Q10" s="211">
        <f t="shared" si="2"/>
        <v>0</v>
      </c>
      <c r="R10" s="16">
        <f>data!Q10</f>
        <v>0</v>
      </c>
      <c r="S10" s="18">
        <f>data!S10</f>
        <v>0</v>
      </c>
      <c r="T10" s="19">
        <f t="shared" si="3"/>
        <v>0</v>
      </c>
      <c r="U10" s="169">
        <f aca="true" t="shared" si="5" ref="U10:U73">E10+H10+I10+J10+L10</f>
        <v>430.58500000000004</v>
      </c>
      <c r="V10" s="39" t="s">
        <v>84</v>
      </c>
    </row>
    <row r="11" spans="1:22" ht="12.75" customHeight="1">
      <c r="A11" s="14" t="str">
        <f>data!A11</f>
        <v>68.</v>
      </c>
      <c r="B11" s="15" t="str">
        <f>data!B11</f>
        <v>MARKOVÁ  Kateřina</v>
      </c>
      <c r="D11" s="14" t="str">
        <f>data!D11</f>
        <v>České Budějovice</v>
      </c>
      <c r="E11" s="14">
        <f>data!E11</f>
        <v>100</v>
      </c>
      <c r="F11" s="18">
        <f>data!G11</f>
        <v>45.61</v>
      </c>
      <c r="G11" s="18">
        <f>data!H11</f>
        <v>42.6</v>
      </c>
      <c r="H11" s="18">
        <f t="shared" si="0"/>
        <v>88.21000000000001</v>
      </c>
      <c r="I11" s="16">
        <f>data!I11</f>
        <v>96</v>
      </c>
      <c r="J11" s="16">
        <f>data!K11</f>
        <v>90</v>
      </c>
      <c r="K11" s="18">
        <f>data!M11</f>
        <v>65.66</v>
      </c>
      <c r="L11" s="19">
        <f t="shared" si="1"/>
        <v>98.49</v>
      </c>
      <c r="M11" s="210">
        <f>data!N11</f>
        <v>0</v>
      </c>
      <c r="N11" s="210">
        <f>data!O11</f>
        <v>0</v>
      </c>
      <c r="O11" s="210">
        <f t="shared" si="4"/>
        <v>0</v>
      </c>
      <c r="P11" s="210">
        <f>data!P11</f>
        <v>0</v>
      </c>
      <c r="Q11" s="211">
        <f t="shared" si="2"/>
        <v>0</v>
      </c>
      <c r="R11" s="16">
        <f>data!Q11</f>
        <v>85</v>
      </c>
      <c r="S11" s="18">
        <f>data!S11</f>
        <v>79.42</v>
      </c>
      <c r="T11" s="19">
        <f t="shared" si="3"/>
        <v>119.13</v>
      </c>
      <c r="U11" s="169">
        <f t="shared" si="5"/>
        <v>472.70000000000005</v>
      </c>
      <c r="V11" s="39" t="s">
        <v>85</v>
      </c>
    </row>
    <row r="12" spans="1:22" ht="12.75" customHeight="1">
      <c r="A12" s="14" t="str">
        <f>data!A12</f>
        <v>69.</v>
      </c>
      <c r="B12" s="15" t="str">
        <f>data!B12</f>
        <v>MÍKOVÁ Lucie</v>
      </c>
      <c r="D12" s="14" t="str">
        <f>data!D12</f>
        <v>České Budějovice</v>
      </c>
      <c r="E12" s="14">
        <f>data!E12</f>
        <v>35</v>
      </c>
      <c r="F12" s="18">
        <f>data!G12</f>
        <v>22.01</v>
      </c>
      <c r="G12" s="18">
        <f>data!H12</f>
        <v>21.96</v>
      </c>
      <c r="H12" s="18">
        <f t="shared" si="0"/>
        <v>43.97</v>
      </c>
      <c r="I12" s="16">
        <f>data!I12</f>
        <v>86</v>
      </c>
      <c r="J12" s="16">
        <f>data!K12</f>
        <v>60</v>
      </c>
      <c r="K12" s="18">
        <f>data!M12</f>
        <v>48.09</v>
      </c>
      <c r="L12" s="19">
        <f t="shared" si="1"/>
        <v>72.135</v>
      </c>
      <c r="M12" s="210">
        <f>data!N12</f>
        <v>0</v>
      </c>
      <c r="N12" s="210">
        <f>data!O12</f>
        <v>0</v>
      </c>
      <c r="O12" s="210">
        <f t="shared" si="4"/>
        <v>0</v>
      </c>
      <c r="P12" s="210">
        <f>data!P12</f>
        <v>0</v>
      </c>
      <c r="Q12" s="211">
        <f t="shared" si="2"/>
        <v>0</v>
      </c>
      <c r="R12" s="16">
        <f>data!Q12</f>
        <v>0</v>
      </c>
      <c r="S12" s="18">
        <f>data!S12</f>
        <v>0</v>
      </c>
      <c r="T12" s="19">
        <f t="shared" si="3"/>
        <v>0</v>
      </c>
      <c r="U12" s="169">
        <f t="shared" si="5"/>
        <v>297.105</v>
      </c>
      <c r="V12" s="39" t="s">
        <v>86</v>
      </c>
    </row>
    <row r="13" spans="1:22" ht="12.75" customHeight="1">
      <c r="A13" s="14" t="str">
        <f>data!A13</f>
        <v>70.</v>
      </c>
      <c r="B13" s="15" t="str">
        <f>data!B13</f>
        <v>PAUSAROVÁ Jitka</v>
      </c>
      <c r="D13" s="14" t="str">
        <f>data!D13</f>
        <v>Brno</v>
      </c>
      <c r="E13" s="14">
        <f>data!E13</f>
        <v>100</v>
      </c>
      <c r="F13" s="18">
        <f>data!G13</f>
        <v>45.62</v>
      </c>
      <c r="G13" s="18">
        <f>data!H13</f>
        <v>45.61</v>
      </c>
      <c r="H13" s="18">
        <f t="shared" si="0"/>
        <v>91.22999999999999</v>
      </c>
      <c r="I13" s="16">
        <f>data!I13</f>
        <v>92</v>
      </c>
      <c r="J13" s="16">
        <f>data!K13</f>
        <v>90</v>
      </c>
      <c r="K13" s="18">
        <f>data!M13</f>
        <v>63.27</v>
      </c>
      <c r="L13" s="19">
        <f t="shared" si="1"/>
        <v>94.905</v>
      </c>
      <c r="M13" s="210">
        <f>data!N13</f>
        <v>0</v>
      </c>
      <c r="N13" s="210">
        <f>data!O13</f>
        <v>0</v>
      </c>
      <c r="O13" s="210">
        <f t="shared" si="4"/>
        <v>0</v>
      </c>
      <c r="P13" s="210">
        <f>data!P13</f>
        <v>0</v>
      </c>
      <c r="Q13" s="211">
        <f t="shared" si="2"/>
        <v>0</v>
      </c>
      <c r="R13" s="16">
        <f>data!Q13</f>
        <v>40</v>
      </c>
      <c r="S13" s="18">
        <f>data!S13</f>
        <v>75.01</v>
      </c>
      <c r="T13" s="19">
        <f t="shared" si="3"/>
        <v>112.51500000000001</v>
      </c>
      <c r="U13" s="169">
        <f t="shared" si="5"/>
        <v>468.135</v>
      </c>
      <c r="V13" s="39" t="s">
        <v>87</v>
      </c>
    </row>
    <row r="14" spans="1:22" ht="12.75" customHeight="1">
      <c r="A14" s="14" t="str">
        <f>data!A14</f>
        <v>71.</v>
      </c>
      <c r="B14" s="15" t="str">
        <f>data!B14</f>
        <v>SVOBODOVÁ Marie</v>
      </c>
      <c r="D14" s="14" t="str">
        <f>data!D14</f>
        <v>Brno</v>
      </c>
      <c r="E14" s="14">
        <f>data!E14</f>
        <v>100</v>
      </c>
      <c r="F14" s="18">
        <f>data!G14</f>
        <v>45.72</v>
      </c>
      <c r="G14" s="18">
        <f>data!H14</f>
        <v>44.19</v>
      </c>
      <c r="H14" s="18">
        <f t="shared" si="0"/>
        <v>89.91</v>
      </c>
      <c r="I14" s="16">
        <f>data!I14</f>
        <v>80</v>
      </c>
      <c r="J14" s="16">
        <f>data!K14</f>
        <v>80</v>
      </c>
      <c r="K14" s="18">
        <f>data!M14</f>
        <v>60.36</v>
      </c>
      <c r="L14" s="19">
        <f t="shared" si="1"/>
        <v>90.53999999999999</v>
      </c>
      <c r="M14" s="210">
        <f>data!N14</f>
        <v>0</v>
      </c>
      <c r="N14" s="210">
        <f>data!O14</f>
        <v>0</v>
      </c>
      <c r="O14" s="210">
        <f t="shared" si="4"/>
        <v>0</v>
      </c>
      <c r="P14" s="210">
        <f>data!P14</f>
        <v>0</v>
      </c>
      <c r="Q14" s="211">
        <f t="shared" si="2"/>
        <v>0</v>
      </c>
      <c r="R14" s="16">
        <f>data!Q14</f>
        <v>35</v>
      </c>
      <c r="S14" s="18">
        <f>data!S14</f>
        <v>51.44</v>
      </c>
      <c r="T14" s="19">
        <f t="shared" si="3"/>
        <v>77.16</v>
      </c>
      <c r="U14" s="169">
        <f t="shared" si="5"/>
        <v>440.44999999999993</v>
      </c>
      <c r="V14" s="39" t="s">
        <v>88</v>
      </c>
    </row>
    <row r="15" spans="1:22" ht="12.75" customHeight="1">
      <c r="A15" s="14" t="str">
        <f>data!A15</f>
        <v>72.</v>
      </c>
      <c r="B15" s="15" t="str">
        <f>data!B15</f>
        <v>BRONČKOVÁ Jana Ing.</v>
      </c>
      <c r="D15" s="14" t="str">
        <f>data!D15</f>
        <v>Ostrava</v>
      </c>
      <c r="E15" s="14">
        <f>data!E15</f>
        <v>90</v>
      </c>
      <c r="F15" s="18">
        <f>data!G15</f>
        <v>46.64</v>
      </c>
      <c r="G15" s="18">
        <f>data!H15</f>
        <v>46.33</v>
      </c>
      <c r="H15" s="18">
        <f t="shared" si="0"/>
        <v>92.97</v>
      </c>
      <c r="I15" s="16">
        <f>data!I15</f>
        <v>98</v>
      </c>
      <c r="J15" s="16">
        <f>data!K15</f>
        <v>100</v>
      </c>
      <c r="K15" s="18">
        <f>data!M15</f>
        <v>65.95</v>
      </c>
      <c r="L15" s="19">
        <f t="shared" si="1"/>
        <v>98.92500000000001</v>
      </c>
      <c r="M15" s="210">
        <f>data!N15</f>
        <v>0</v>
      </c>
      <c r="N15" s="210">
        <f>data!O15</f>
        <v>0</v>
      </c>
      <c r="O15" s="210">
        <f t="shared" si="4"/>
        <v>0</v>
      </c>
      <c r="P15" s="210">
        <f>data!P15</f>
        <v>0</v>
      </c>
      <c r="Q15" s="211">
        <f t="shared" si="2"/>
        <v>0</v>
      </c>
      <c r="R15" s="16">
        <f>data!Q15</f>
        <v>75</v>
      </c>
      <c r="S15" s="18">
        <f>data!S15</f>
        <v>74.72</v>
      </c>
      <c r="T15" s="19">
        <f t="shared" si="3"/>
        <v>112.08</v>
      </c>
      <c r="U15" s="169">
        <f t="shared" si="5"/>
        <v>479.89500000000004</v>
      </c>
      <c r="V15" s="39" t="s">
        <v>89</v>
      </c>
    </row>
    <row r="16" spans="1:22" ht="12.75" customHeight="1">
      <c r="A16" s="14" t="str">
        <f>data!A16</f>
        <v>73.</v>
      </c>
      <c r="B16" s="15" t="str">
        <f>data!B16</f>
        <v>PLACHÁ Zuzana</v>
      </c>
      <c r="D16" s="14" t="str">
        <f>data!D16</f>
        <v>Ostrava</v>
      </c>
      <c r="E16" s="14">
        <f>data!E16</f>
        <v>95</v>
      </c>
      <c r="F16" s="18">
        <f>data!G16</f>
        <v>40.67</v>
      </c>
      <c r="G16" s="18">
        <f>data!H16</f>
        <v>39.14</v>
      </c>
      <c r="H16" s="18">
        <f t="shared" si="0"/>
        <v>79.81</v>
      </c>
      <c r="I16" s="16">
        <f>data!I16</f>
        <v>88</v>
      </c>
      <c r="J16" s="16">
        <f>data!K16</f>
        <v>85</v>
      </c>
      <c r="K16" s="18">
        <f>data!M16</f>
        <v>58.64</v>
      </c>
      <c r="L16" s="19">
        <f t="shared" si="1"/>
        <v>87.96000000000001</v>
      </c>
      <c r="M16" s="210">
        <f>data!N16</f>
        <v>0</v>
      </c>
      <c r="N16" s="210">
        <f>data!O16</f>
        <v>0</v>
      </c>
      <c r="O16" s="210">
        <f t="shared" si="4"/>
        <v>0</v>
      </c>
      <c r="P16" s="210">
        <f>data!P16</f>
        <v>0</v>
      </c>
      <c r="Q16" s="211">
        <f t="shared" si="2"/>
        <v>0</v>
      </c>
      <c r="R16" s="16">
        <f>data!Q16</f>
        <v>0</v>
      </c>
      <c r="S16" s="18">
        <f>data!S16</f>
        <v>0</v>
      </c>
      <c r="T16" s="19">
        <f t="shared" si="3"/>
        <v>0</v>
      </c>
      <c r="U16" s="169">
        <f t="shared" si="5"/>
        <v>435.77</v>
      </c>
      <c r="V16" s="39" t="s">
        <v>92</v>
      </c>
    </row>
    <row r="17" spans="1:22" ht="12.75" customHeight="1">
      <c r="A17" s="14" t="str">
        <f>data!A17</f>
        <v>74.</v>
      </c>
      <c r="B17" s="15" t="str">
        <f>data!B17</f>
        <v>TARGOSZ Dorota</v>
      </c>
      <c r="D17" s="14" t="str">
        <f>data!D17</f>
        <v>Ostrava</v>
      </c>
      <c r="E17" s="14">
        <f>data!E17</f>
        <v>70</v>
      </c>
      <c r="F17" s="18">
        <f>data!G17</f>
        <v>36.79</v>
      </c>
      <c r="G17" s="18">
        <f>data!H17</f>
        <v>36.07</v>
      </c>
      <c r="H17" s="18">
        <f t="shared" si="0"/>
        <v>72.86</v>
      </c>
      <c r="I17" s="16">
        <f>data!I17</f>
        <v>80</v>
      </c>
      <c r="J17" s="16">
        <f>data!K17</f>
        <v>40</v>
      </c>
      <c r="K17" s="18">
        <f>data!M17</f>
        <v>56.94</v>
      </c>
      <c r="L17" s="19">
        <f t="shared" si="1"/>
        <v>85.41</v>
      </c>
      <c r="M17" s="210">
        <f>data!N17</f>
        <v>0</v>
      </c>
      <c r="N17" s="210">
        <f>data!O17</f>
        <v>0</v>
      </c>
      <c r="O17" s="210">
        <f t="shared" si="4"/>
        <v>0</v>
      </c>
      <c r="P17" s="210">
        <f>data!P17</f>
        <v>0</v>
      </c>
      <c r="Q17" s="211">
        <f t="shared" si="2"/>
        <v>0</v>
      </c>
      <c r="R17" s="16">
        <f>data!Q17</f>
        <v>0</v>
      </c>
      <c r="S17" s="18">
        <f>data!S17</f>
        <v>0</v>
      </c>
      <c r="T17" s="19">
        <f t="shared" si="3"/>
        <v>0</v>
      </c>
      <c r="U17" s="169">
        <f t="shared" si="5"/>
        <v>348.27</v>
      </c>
      <c r="V17" s="39" t="s">
        <v>93</v>
      </c>
    </row>
    <row r="18" spans="1:22" ht="12.75" customHeight="1">
      <c r="A18" s="14" t="str">
        <f>data!A18</f>
        <v>75.</v>
      </c>
      <c r="B18" s="15" t="str">
        <f>data!B18</f>
        <v>MÜHLE Anke</v>
      </c>
      <c r="D18" s="14" t="str">
        <f>data!D18</f>
        <v>DAV</v>
      </c>
      <c r="E18" s="14">
        <f>data!E18</f>
        <v>80</v>
      </c>
      <c r="F18" s="18">
        <f>data!G18</f>
        <v>41.76</v>
      </c>
      <c r="G18" s="18">
        <f>data!H18</f>
        <v>39.34</v>
      </c>
      <c r="H18" s="18">
        <f t="shared" si="0"/>
        <v>81.1</v>
      </c>
      <c r="I18" s="16">
        <f>data!I18</f>
        <v>92</v>
      </c>
      <c r="J18" s="16">
        <f>data!K18</f>
        <v>75</v>
      </c>
      <c r="K18" s="18">
        <f>data!M18</f>
        <v>49.06</v>
      </c>
      <c r="L18" s="19">
        <f t="shared" si="1"/>
        <v>73.59</v>
      </c>
      <c r="M18" s="210">
        <f>data!N18</f>
        <v>0</v>
      </c>
      <c r="N18" s="210">
        <f>data!O18</f>
        <v>0</v>
      </c>
      <c r="O18" s="210">
        <f t="shared" si="4"/>
        <v>0</v>
      </c>
      <c r="P18" s="210">
        <f>data!P18</f>
        <v>0</v>
      </c>
      <c r="Q18" s="211">
        <f t="shared" si="2"/>
        <v>0</v>
      </c>
      <c r="R18" s="16">
        <f>data!Q18</f>
        <v>0</v>
      </c>
      <c r="S18" s="18">
        <f>data!S18</f>
        <v>0</v>
      </c>
      <c r="T18" s="19">
        <f t="shared" si="3"/>
        <v>0</v>
      </c>
      <c r="U18" s="169">
        <f t="shared" si="5"/>
        <v>401.69000000000005</v>
      </c>
      <c r="V18" s="39" t="s">
        <v>94</v>
      </c>
    </row>
    <row r="19" spans="1:22" ht="12.75" customHeight="1">
      <c r="A19" s="14" t="str">
        <f>data!A19</f>
        <v>76.</v>
      </c>
      <c r="B19" s="15" t="str">
        <f>data!B19</f>
        <v>SCHNEIDER  Angelika</v>
      </c>
      <c r="D19" s="14" t="str">
        <f>data!D19</f>
        <v>DAV</v>
      </c>
      <c r="E19" s="14">
        <f>data!E19</f>
        <v>65</v>
      </c>
      <c r="F19" s="18">
        <f>data!G19</f>
        <v>34.67</v>
      </c>
      <c r="G19" s="18">
        <f>data!H19</f>
        <v>34.24</v>
      </c>
      <c r="H19" s="18">
        <f t="shared" si="0"/>
        <v>68.91</v>
      </c>
      <c r="I19" s="16">
        <f>data!I19</f>
        <v>80</v>
      </c>
      <c r="J19" s="16">
        <f>data!K19</f>
        <v>45</v>
      </c>
      <c r="K19" s="18">
        <f>data!M19</f>
        <v>50.04</v>
      </c>
      <c r="L19" s="19">
        <f t="shared" si="1"/>
        <v>75.06</v>
      </c>
      <c r="M19" s="210">
        <f>data!N19</f>
        <v>0</v>
      </c>
      <c r="N19" s="210">
        <f>data!O19</f>
        <v>0</v>
      </c>
      <c r="O19" s="210">
        <f t="shared" si="4"/>
        <v>0</v>
      </c>
      <c r="P19" s="210">
        <f>data!P19</f>
        <v>0</v>
      </c>
      <c r="Q19" s="211">
        <f t="shared" si="2"/>
        <v>0</v>
      </c>
      <c r="R19" s="16">
        <f>data!Q19</f>
        <v>0</v>
      </c>
      <c r="S19" s="18">
        <f>data!S19</f>
        <v>0</v>
      </c>
      <c r="T19" s="19">
        <f t="shared" si="3"/>
        <v>0</v>
      </c>
      <c r="U19" s="169">
        <f t="shared" si="5"/>
        <v>333.96999999999997</v>
      </c>
      <c r="V19" s="39" t="s">
        <v>95</v>
      </c>
    </row>
    <row r="20" spans="1:22" ht="12.75" customHeight="1">
      <c r="A20" s="14" t="str">
        <f>data!A20</f>
        <v>77.</v>
      </c>
      <c r="B20" s="15" t="str">
        <f>data!B20</f>
        <v>KLÄUSLER Alena</v>
      </c>
      <c r="D20" s="14" t="str">
        <f>data!D20</f>
        <v>Austria</v>
      </c>
      <c r="E20" s="14">
        <f>data!E20</f>
        <v>90</v>
      </c>
      <c r="F20" s="18">
        <f>data!G20</f>
        <v>52.12</v>
      </c>
      <c r="G20" s="18">
        <f>data!H20</f>
        <v>51.87</v>
      </c>
      <c r="H20" s="18">
        <f t="shared" si="0"/>
        <v>103.99</v>
      </c>
      <c r="I20" s="16">
        <f>data!I20</f>
        <v>84</v>
      </c>
      <c r="J20" s="16">
        <f>data!K20</f>
        <v>100</v>
      </c>
      <c r="K20" s="18">
        <f>data!M20</f>
        <v>57.4</v>
      </c>
      <c r="L20" s="19">
        <f t="shared" si="1"/>
        <v>86.1</v>
      </c>
      <c r="M20" s="210">
        <f>data!N20</f>
        <v>0</v>
      </c>
      <c r="N20" s="210">
        <f>data!O20</f>
        <v>0</v>
      </c>
      <c r="O20" s="210">
        <f t="shared" si="4"/>
        <v>0</v>
      </c>
      <c r="P20" s="210">
        <f>data!P20</f>
        <v>0</v>
      </c>
      <c r="Q20" s="211">
        <f t="shared" si="2"/>
        <v>0</v>
      </c>
      <c r="R20" s="16">
        <f>data!Q20</f>
        <v>0</v>
      </c>
      <c r="S20" s="18">
        <f>data!S20</f>
        <v>0</v>
      </c>
      <c r="T20" s="19">
        <f t="shared" si="3"/>
        <v>0</v>
      </c>
      <c r="U20" s="169">
        <f t="shared" si="5"/>
        <v>464.09000000000003</v>
      </c>
      <c r="V20" s="39" t="s">
        <v>96</v>
      </c>
    </row>
    <row r="21" spans="1:22" ht="12.75" customHeight="1">
      <c r="A21" s="14" t="str">
        <f>data!A21</f>
        <v>78.</v>
      </c>
      <c r="B21" s="15" t="str">
        <f>data!B21</f>
        <v>MAISEL Jana</v>
      </c>
      <c r="D21" s="14" t="str">
        <f>data!D21</f>
        <v>Deutchland</v>
      </c>
      <c r="E21" s="14">
        <f>data!E21</f>
        <v>100</v>
      </c>
      <c r="F21" s="18">
        <f>data!G21</f>
        <v>45.81</v>
      </c>
      <c r="G21" s="18">
        <f>data!H21</f>
        <v>44.8</v>
      </c>
      <c r="H21" s="18">
        <f t="shared" si="0"/>
        <v>90.61</v>
      </c>
      <c r="I21" s="16">
        <f>data!I21</f>
        <v>98</v>
      </c>
      <c r="J21" s="16">
        <f>data!K21</f>
        <v>100</v>
      </c>
      <c r="K21" s="18">
        <f>data!M21</f>
        <v>64.13</v>
      </c>
      <c r="L21" s="19">
        <f t="shared" si="1"/>
        <v>96.195</v>
      </c>
      <c r="M21" s="210">
        <f>data!N21</f>
        <v>0</v>
      </c>
      <c r="N21" s="210">
        <f>data!O21</f>
        <v>0</v>
      </c>
      <c r="O21" s="210">
        <f t="shared" si="4"/>
        <v>0</v>
      </c>
      <c r="P21" s="210">
        <f>data!P21</f>
        <v>0</v>
      </c>
      <c r="Q21" s="211">
        <f t="shared" si="2"/>
        <v>0</v>
      </c>
      <c r="R21" s="16">
        <f>data!Q21</f>
        <v>95</v>
      </c>
      <c r="S21" s="18">
        <f>data!S21</f>
        <v>91.95</v>
      </c>
      <c r="T21" s="19">
        <f t="shared" si="3"/>
        <v>137.925</v>
      </c>
      <c r="U21" s="169">
        <f t="shared" si="5"/>
        <v>484.805</v>
      </c>
      <c r="V21" s="39" t="s">
        <v>97</v>
      </c>
    </row>
    <row r="22" spans="1:22" ht="12.75" customHeight="1">
      <c r="A22" s="14" t="str">
        <f>data!A22</f>
        <v>79.</v>
      </c>
      <c r="B22" s="15" t="str">
        <f>data!B22</f>
        <v>MOŠKO Oliwia</v>
      </c>
      <c r="D22" s="14" t="str">
        <f>data!D22</f>
        <v>Poland</v>
      </c>
      <c r="E22" s="14">
        <f>data!E22</f>
        <v>55</v>
      </c>
      <c r="F22" s="18">
        <f>data!G22</f>
        <v>40.55</v>
      </c>
      <c r="G22" s="18">
        <f>data!H22</f>
        <v>39.79</v>
      </c>
      <c r="H22" s="18">
        <f t="shared" si="0"/>
        <v>80.34</v>
      </c>
      <c r="I22" s="16">
        <f>data!I22</f>
        <v>94</v>
      </c>
      <c r="J22" s="16">
        <f>data!K22</f>
        <v>75</v>
      </c>
      <c r="K22" s="18">
        <f>data!M22</f>
        <v>64.78</v>
      </c>
      <c r="L22" s="19">
        <f t="shared" si="1"/>
        <v>97.17</v>
      </c>
      <c r="M22" s="210">
        <f>data!N22</f>
        <v>0</v>
      </c>
      <c r="N22" s="210">
        <f>data!O22</f>
        <v>0</v>
      </c>
      <c r="O22" s="210">
        <f t="shared" si="4"/>
        <v>0</v>
      </c>
      <c r="P22" s="210">
        <f>data!P22</f>
        <v>0</v>
      </c>
      <c r="Q22" s="211">
        <f t="shared" si="2"/>
        <v>0</v>
      </c>
      <c r="R22" s="16">
        <f>data!Q22</f>
        <v>0</v>
      </c>
      <c r="S22" s="18">
        <f>data!S22</f>
        <v>0</v>
      </c>
      <c r="T22" s="19">
        <f t="shared" si="3"/>
        <v>0</v>
      </c>
      <c r="U22" s="169">
        <f t="shared" si="5"/>
        <v>401.51000000000005</v>
      </c>
      <c r="V22" s="39" t="s">
        <v>98</v>
      </c>
    </row>
    <row r="23" spans="1:22" ht="12.75" customHeight="1">
      <c r="A23" s="14" t="str">
        <f>data!A23</f>
        <v>80.</v>
      </c>
      <c r="B23" s="15" t="str">
        <f>data!B23</f>
        <v>PECYNA Eliza</v>
      </c>
      <c r="D23" s="14" t="str">
        <f>data!D23</f>
        <v>Poland</v>
      </c>
      <c r="E23" s="14">
        <f>data!E23</f>
        <v>85</v>
      </c>
      <c r="F23" s="18">
        <f>data!G23</f>
        <v>29.47</v>
      </c>
      <c r="G23" s="18">
        <f>data!H23</f>
        <v>28.9</v>
      </c>
      <c r="H23" s="18">
        <f t="shared" si="0"/>
        <v>58.37</v>
      </c>
      <c r="I23" s="16">
        <f>data!I23</f>
        <v>90</v>
      </c>
      <c r="J23" s="16">
        <f>data!K23</f>
        <v>80</v>
      </c>
      <c r="K23" s="18">
        <f>data!M23</f>
        <v>50</v>
      </c>
      <c r="L23" s="19">
        <f t="shared" si="1"/>
        <v>75</v>
      </c>
      <c r="M23" s="210">
        <f>data!N23</f>
        <v>0</v>
      </c>
      <c r="N23" s="210">
        <f>data!O23</f>
        <v>0</v>
      </c>
      <c r="O23" s="210">
        <f t="shared" si="4"/>
        <v>0</v>
      </c>
      <c r="P23" s="210">
        <f>data!P23</f>
        <v>0</v>
      </c>
      <c r="Q23" s="211">
        <f t="shared" si="2"/>
        <v>0</v>
      </c>
      <c r="R23" s="16">
        <f>data!Q23</f>
        <v>0</v>
      </c>
      <c r="S23" s="18">
        <f>data!S23</f>
        <v>0</v>
      </c>
      <c r="T23" s="19">
        <f t="shared" si="3"/>
        <v>0</v>
      </c>
      <c r="U23" s="169">
        <f t="shared" si="5"/>
        <v>388.37</v>
      </c>
      <c r="V23" s="39" t="s">
        <v>99</v>
      </c>
    </row>
    <row r="24" spans="1:22" ht="12.75" customHeight="1">
      <c r="A24" s="14" t="str">
        <f>data!A24</f>
        <v>81.</v>
      </c>
      <c r="B24" s="15" t="str">
        <f>data!B24</f>
        <v>HAŠKOVCOVÁ Eva</v>
      </c>
      <c r="D24" s="14" t="str">
        <f>data!D24</f>
        <v>Praha</v>
      </c>
      <c r="E24" s="14">
        <f>data!E24</f>
        <v>100</v>
      </c>
      <c r="F24" s="18">
        <f>data!G24</f>
        <v>40.24</v>
      </c>
      <c r="G24" s="18">
        <f>data!H24</f>
        <v>37.6</v>
      </c>
      <c r="H24" s="18">
        <f t="shared" si="0"/>
        <v>77.84</v>
      </c>
      <c r="I24" s="16">
        <f>data!I24</f>
        <v>80</v>
      </c>
      <c r="J24" s="16">
        <f>data!K24</f>
        <v>95</v>
      </c>
      <c r="K24" s="18">
        <f>data!M24</f>
        <v>49.76</v>
      </c>
      <c r="L24" s="19">
        <f t="shared" si="1"/>
        <v>74.64</v>
      </c>
      <c r="M24" s="210">
        <f>data!N24</f>
        <v>0</v>
      </c>
      <c r="N24" s="210">
        <f>data!O24</f>
        <v>0</v>
      </c>
      <c r="O24" s="210">
        <f t="shared" si="4"/>
        <v>0</v>
      </c>
      <c r="P24" s="210">
        <f>data!P24</f>
        <v>0</v>
      </c>
      <c r="Q24" s="211">
        <f t="shared" si="2"/>
        <v>0</v>
      </c>
      <c r="R24" s="16">
        <f>data!Q24</f>
        <v>0</v>
      </c>
      <c r="S24" s="18">
        <f>data!S24</f>
        <v>0</v>
      </c>
      <c r="T24" s="19">
        <f t="shared" si="3"/>
        <v>0</v>
      </c>
      <c r="U24" s="169">
        <f t="shared" si="5"/>
        <v>427.48</v>
      </c>
      <c r="V24" s="39" t="s">
        <v>100</v>
      </c>
    </row>
    <row r="25" spans="1:22" ht="12.75" customHeight="1">
      <c r="A25" s="14" t="str">
        <f>data!A25</f>
        <v>82.</v>
      </c>
      <c r="B25" s="15" t="str">
        <f>data!B25</f>
        <v>PETRŮ Dana</v>
      </c>
      <c r="D25" s="14" t="str">
        <f>data!D25</f>
        <v>Praha</v>
      </c>
      <c r="E25" s="14">
        <f>data!E25</f>
        <v>85</v>
      </c>
      <c r="F25" s="18">
        <f>data!G25</f>
        <v>44.04</v>
      </c>
      <c r="G25" s="18">
        <f>data!H25</f>
        <v>43.24</v>
      </c>
      <c r="H25" s="18">
        <f t="shared" si="0"/>
        <v>87.28</v>
      </c>
      <c r="I25" s="16">
        <f>data!I25</f>
        <v>76</v>
      </c>
      <c r="J25" s="16">
        <f>data!K25</f>
        <v>60</v>
      </c>
      <c r="K25" s="18">
        <f>data!M25</f>
        <v>62.62</v>
      </c>
      <c r="L25" s="19">
        <f t="shared" si="1"/>
        <v>93.92999999999999</v>
      </c>
      <c r="M25" s="210">
        <f>data!N25</f>
        <v>0</v>
      </c>
      <c r="N25" s="210">
        <f>data!O25</f>
        <v>0</v>
      </c>
      <c r="O25" s="210">
        <f t="shared" si="4"/>
        <v>0</v>
      </c>
      <c r="P25" s="210">
        <f>data!P25</f>
        <v>0</v>
      </c>
      <c r="Q25" s="211">
        <f t="shared" si="2"/>
        <v>0</v>
      </c>
      <c r="R25" s="16">
        <f>data!Q25</f>
        <v>0</v>
      </c>
      <c r="S25" s="18">
        <f>data!S25</f>
        <v>0</v>
      </c>
      <c r="T25" s="19">
        <f t="shared" si="3"/>
        <v>0</v>
      </c>
      <c r="U25" s="169">
        <f t="shared" si="5"/>
        <v>402.21</v>
      </c>
      <c r="V25" s="39" t="s">
        <v>101</v>
      </c>
    </row>
    <row r="26" spans="1:22" ht="12.75" customHeight="1">
      <c r="A26" s="224" t="str">
        <f>data!A26</f>
        <v>83.</v>
      </c>
      <c r="B26" s="225" t="str">
        <f>data!B26</f>
        <v>PETRŮ Jana</v>
      </c>
      <c r="C26" s="226"/>
      <c r="D26" s="224" t="str">
        <f>data!D26</f>
        <v>Praha</v>
      </c>
      <c r="E26" s="224">
        <f>data!E26</f>
        <v>100</v>
      </c>
      <c r="F26" s="227">
        <f>data!G26</f>
        <v>46.01</v>
      </c>
      <c r="G26" s="227">
        <f>data!H26</f>
        <v>41.55</v>
      </c>
      <c r="H26" s="227">
        <f t="shared" si="0"/>
        <v>87.56</v>
      </c>
      <c r="I26" s="228">
        <f>data!I26</f>
        <v>90</v>
      </c>
      <c r="J26" s="228">
        <f>data!K26</f>
        <v>75</v>
      </c>
      <c r="K26" s="227">
        <f>data!M26</f>
        <v>62.98</v>
      </c>
      <c r="L26" s="229">
        <f t="shared" si="1"/>
        <v>94.47</v>
      </c>
      <c r="M26" s="210">
        <f>data!N26</f>
        <v>0</v>
      </c>
      <c r="N26" s="210">
        <f>data!O26</f>
        <v>0</v>
      </c>
      <c r="O26" s="210">
        <f t="shared" si="4"/>
        <v>0</v>
      </c>
      <c r="P26" s="210">
        <f>data!P26</f>
        <v>0</v>
      </c>
      <c r="Q26" s="211">
        <f t="shared" si="2"/>
        <v>0</v>
      </c>
      <c r="R26" s="228">
        <f>data!Q26</f>
        <v>40</v>
      </c>
      <c r="S26" s="18">
        <f>data!S26</f>
        <v>51.26</v>
      </c>
      <c r="T26" s="19">
        <f t="shared" si="3"/>
        <v>76.89</v>
      </c>
      <c r="U26" s="169">
        <f t="shared" si="5"/>
        <v>447.03</v>
      </c>
      <c r="V26" s="39" t="s">
        <v>102</v>
      </c>
    </row>
    <row r="27" spans="1:22" ht="12.75" customHeight="1">
      <c r="A27" s="14" t="str">
        <f>data!A27</f>
        <v>27.</v>
      </c>
      <c r="B27" s="15" t="str">
        <f>data!B27</f>
        <v>KRÁLOVÁ Denisa</v>
      </c>
      <c r="D27" s="14" t="str">
        <f>data!D27</f>
        <v>Ústí nad Labem</v>
      </c>
      <c r="E27" s="14">
        <f>data!E27</f>
        <v>90</v>
      </c>
      <c r="F27" s="18">
        <f>data!G27</f>
        <v>37.83</v>
      </c>
      <c r="G27" s="18">
        <f>data!H27</f>
        <v>35.38</v>
      </c>
      <c r="H27" s="18">
        <f t="shared" si="0"/>
        <v>73.21000000000001</v>
      </c>
      <c r="I27" s="16">
        <f>data!I27</f>
        <v>92</v>
      </c>
      <c r="J27" s="16">
        <f>data!K27</f>
        <v>70</v>
      </c>
      <c r="K27" s="18">
        <f>data!M27</f>
        <v>51.38</v>
      </c>
      <c r="L27" s="19">
        <f t="shared" si="1"/>
        <v>77.07000000000001</v>
      </c>
      <c r="M27" s="210">
        <f>data!N27</f>
        <v>0</v>
      </c>
      <c r="N27" s="210">
        <f>data!O27</f>
        <v>0</v>
      </c>
      <c r="O27" s="210">
        <f t="shared" si="4"/>
        <v>0</v>
      </c>
      <c r="P27" s="210">
        <f>data!P27</f>
        <v>0</v>
      </c>
      <c r="Q27" s="211">
        <f t="shared" si="2"/>
        <v>0</v>
      </c>
      <c r="R27" s="16">
        <f>data!Q27</f>
        <v>0</v>
      </c>
      <c r="S27" s="18">
        <f>data!S27</f>
        <v>0</v>
      </c>
      <c r="T27" s="19">
        <f t="shared" si="3"/>
        <v>0</v>
      </c>
      <c r="U27" s="169">
        <f t="shared" si="5"/>
        <v>402.28000000000003</v>
      </c>
      <c r="V27" s="39" t="s">
        <v>67</v>
      </c>
    </row>
    <row r="28" spans="1:22" ht="12.75" customHeight="1">
      <c r="A28" s="14" t="str">
        <f>data!A28</f>
        <v>51.</v>
      </c>
      <c r="B28" s="15" t="str">
        <f>data!B28</f>
        <v>KRULIŠOVÁ Mirka</v>
      </c>
      <c r="D28" s="14" t="str">
        <f>data!D28</f>
        <v>Ústí nad Labem</v>
      </c>
      <c r="E28" s="14">
        <f>data!E28</f>
        <v>90</v>
      </c>
      <c r="F28" s="18">
        <f>data!G28</f>
        <v>39.04</v>
      </c>
      <c r="G28" s="18">
        <f>data!H28</f>
        <v>37.71</v>
      </c>
      <c r="H28" s="18">
        <f t="shared" si="0"/>
        <v>76.75</v>
      </c>
      <c r="I28" s="16">
        <f>data!I28</f>
        <v>74</v>
      </c>
      <c r="J28" s="16">
        <f>data!K28</f>
        <v>75</v>
      </c>
      <c r="K28" s="18">
        <f>data!M28</f>
        <v>57.27</v>
      </c>
      <c r="L28" s="19">
        <f t="shared" si="1"/>
        <v>85.905</v>
      </c>
      <c r="M28" s="210">
        <f>data!N28</f>
        <v>0</v>
      </c>
      <c r="N28" s="210">
        <f>data!O28</f>
        <v>0</v>
      </c>
      <c r="O28" s="210">
        <f t="shared" si="4"/>
        <v>0</v>
      </c>
      <c r="P28" s="210">
        <f>data!P28</f>
        <v>0</v>
      </c>
      <c r="Q28" s="211">
        <f t="shared" si="2"/>
        <v>0</v>
      </c>
      <c r="R28" s="16">
        <f>data!Q28</f>
        <v>0</v>
      </c>
      <c r="S28" s="18">
        <f>data!S28</f>
        <v>0</v>
      </c>
      <c r="T28" s="19">
        <f t="shared" si="3"/>
        <v>0</v>
      </c>
      <c r="U28" s="169">
        <f t="shared" si="5"/>
        <v>401.655</v>
      </c>
      <c r="V28" s="39" t="s">
        <v>82</v>
      </c>
    </row>
    <row r="29" spans="1:22" ht="12.75" customHeight="1">
      <c r="A29" s="14" t="str">
        <f>data!A29</f>
        <v>84.</v>
      </c>
      <c r="B29" s="15" t="str">
        <f>data!B29</f>
        <v>PÍŠKOVÁ Tereza</v>
      </c>
      <c r="D29" s="14" t="str">
        <f>data!D29</f>
        <v>Ústí nad Labem</v>
      </c>
      <c r="E29" s="14">
        <f>data!E29</f>
        <v>30</v>
      </c>
      <c r="F29" s="18">
        <f>data!G29</f>
        <v>32.36</v>
      </c>
      <c r="G29" s="18">
        <f>data!H29</f>
        <v>31.33</v>
      </c>
      <c r="H29" s="18">
        <f t="shared" si="0"/>
        <v>63.69</v>
      </c>
      <c r="I29" s="16">
        <f>data!I29</f>
        <v>58</v>
      </c>
      <c r="J29" s="16">
        <f>data!K29</f>
        <v>40</v>
      </c>
      <c r="K29" s="18">
        <f>data!M29</f>
        <v>44.81</v>
      </c>
      <c r="L29" s="19">
        <f t="shared" si="1"/>
        <v>67.215</v>
      </c>
      <c r="M29" s="210">
        <f>data!N29</f>
        <v>0</v>
      </c>
      <c r="N29" s="210">
        <f>data!O29</f>
        <v>0</v>
      </c>
      <c r="O29" s="210">
        <f t="shared" si="4"/>
        <v>0</v>
      </c>
      <c r="P29" s="210">
        <f>data!P29</f>
        <v>0</v>
      </c>
      <c r="Q29" s="211">
        <f t="shared" si="2"/>
        <v>0</v>
      </c>
      <c r="R29" s="16">
        <f>data!Q29</f>
        <v>0</v>
      </c>
      <c r="S29" s="18">
        <f>data!S29</f>
        <v>0</v>
      </c>
      <c r="T29" s="19">
        <f t="shared" si="3"/>
        <v>0</v>
      </c>
      <c r="U29" s="169">
        <f t="shared" si="5"/>
        <v>258.905</v>
      </c>
      <c r="V29" s="39" t="s">
        <v>153</v>
      </c>
    </row>
    <row r="30" spans="1:21" ht="12.75" customHeight="1">
      <c r="A30" s="218">
        <f>data!A30</f>
        <v>0</v>
      </c>
      <c r="B30" s="219">
        <f>data!B30</f>
        <v>0</v>
      </c>
      <c r="C30" s="220"/>
      <c r="D30" s="218">
        <f>data!D30</f>
        <v>0</v>
      </c>
      <c r="E30" s="218">
        <f>data!E30</f>
        <v>0</v>
      </c>
      <c r="F30" s="210">
        <f>data!G30</f>
        <v>0</v>
      </c>
      <c r="G30" s="210">
        <f>data!H30</f>
        <v>0</v>
      </c>
      <c r="H30" s="210">
        <f t="shared" si="0"/>
        <v>0</v>
      </c>
      <c r="I30" s="221">
        <f>data!I30</f>
        <v>0</v>
      </c>
      <c r="J30" s="221">
        <f>data!K30</f>
        <v>0</v>
      </c>
      <c r="K30" s="210">
        <f>data!M30</f>
        <v>0</v>
      </c>
      <c r="L30" s="211">
        <f t="shared" si="1"/>
        <v>0</v>
      </c>
      <c r="M30" s="210">
        <f>data!N30</f>
        <v>0</v>
      </c>
      <c r="N30" s="210">
        <f>data!O30</f>
        <v>0</v>
      </c>
      <c r="O30" s="210">
        <f t="shared" si="4"/>
        <v>0</v>
      </c>
      <c r="P30" s="210">
        <f>data!P30</f>
        <v>0</v>
      </c>
      <c r="Q30" s="211">
        <f t="shared" si="2"/>
        <v>0</v>
      </c>
      <c r="R30" s="221">
        <f>data!Q30</f>
        <v>0</v>
      </c>
      <c r="S30" s="210">
        <f>data!S30</f>
        <v>0</v>
      </c>
      <c r="T30" s="211">
        <f t="shared" si="3"/>
        <v>0</v>
      </c>
      <c r="U30" s="230">
        <f t="shared" si="5"/>
        <v>0</v>
      </c>
    </row>
    <row r="31" spans="1:21" ht="12.75" customHeight="1">
      <c r="A31" s="14">
        <f>data!A31</f>
        <v>0</v>
      </c>
      <c r="B31" s="15">
        <f>data!B31</f>
        <v>0</v>
      </c>
      <c r="D31" s="14">
        <f>data!D31</f>
        <v>0</v>
      </c>
      <c r="E31" s="14">
        <f>data!E31</f>
        <v>0</v>
      </c>
      <c r="F31" s="18">
        <f>data!G31</f>
        <v>0</v>
      </c>
      <c r="G31" s="18">
        <f>data!H31</f>
        <v>0</v>
      </c>
      <c r="H31" s="18">
        <f t="shared" si="0"/>
        <v>0</v>
      </c>
      <c r="I31" s="16">
        <f>data!I31</f>
        <v>0</v>
      </c>
      <c r="J31" s="16">
        <f>data!K31</f>
        <v>0</v>
      </c>
      <c r="K31" s="18">
        <f>data!M31</f>
        <v>0</v>
      </c>
      <c r="L31" s="19">
        <f t="shared" si="1"/>
        <v>0</v>
      </c>
      <c r="M31" s="210">
        <f>data!N31</f>
        <v>0</v>
      </c>
      <c r="N31" s="210">
        <f>data!O31</f>
        <v>0</v>
      </c>
      <c r="O31" s="210">
        <f t="shared" si="4"/>
        <v>0</v>
      </c>
      <c r="P31" s="210">
        <f>data!P31</f>
        <v>0</v>
      </c>
      <c r="Q31" s="211">
        <f t="shared" si="2"/>
        <v>0</v>
      </c>
      <c r="R31" s="16">
        <f>data!Q31</f>
        <v>0</v>
      </c>
      <c r="S31" s="18">
        <f>data!S31</f>
        <v>0</v>
      </c>
      <c r="T31" s="19">
        <f t="shared" si="3"/>
        <v>0</v>
      </c>
      <c r="U31" s="169">
        <f t="shared" si="5"/>
        <v>0</v>
      </c>
    </row>
    <row r="32" spans="1:21" ht="12.75" customHeight="1">
      <c r="A32" s="14">
        <f>data!A32</f>
        <v>0</v>
      </c>
      <c r="B32" s="15">
        <f>data!B32</f>
        <v>0</v>
      </c>
      <c r="D32" s="14">
        <f>data!D32</f>
        <v>0</v>
      </c>
      <c r="E32" s="14">
        <f>data!E32</f>
        <v>0</v>
      </c>
      <c r="F32" s="18">
        <f>data!G32</f>
        <v>0</v>
      </c>
      <c r="G32" s="18">
        <f>data!H32</f>
        <v>0</v>
      </c>
      <c r="H32" s="18">
        <f t="shared" si="0"/>
        <v>0</v>
      </c>
      <c r="I32" s="16">
        <f>data!I32</f>
        <v>0</v>
      </c>
      <c r="J32" s="16">
        <f>data!K32</f>
        <v>0</v>
      </c>
      <c r="K32" s="18">
        <f>data!M32</f>
        <v>0</v>
      </c>
      <c r="L32" s="19">
        <f t="shared" si="1"/>
        <v>0</v>
      </c>
      <c r="M32" s="210">
        <f>data!N32</f>
        <v>0</v>
      </c>
      <c r="N32" s="210">
        <f>data!O32</f>
        <v>0</v>
      </c>
      <c r="O32" s="210">
        <f t="shared" si="4"/>
        <v>0</v>
      </c>
      <c r="P32" s="210">
        <f>data!P32</f>
        <v>0</v>
      </c>
      <c r="Q32" s="211">
        <f t="shared" si="2"/>
        <v>0</v>
      </c>
      <c r="R32" s="16">
        <f>data!Q32</f>
        <v>0</v>
      </c>
      <c r="S32" s="18">
        <f>data!S32</f>
        <v>0</v>
      </c>
      <c r="T32" s="19">
        <f t="shared" si="3"/>
        <v>0</v>
      </c>
      <c r="U32" s="169">
        <f t="shared" si="5"/>
        <v>0</v>
      </c>
    </row>
    <row r="33" spans="1:21" ht="12.75" customHeight="1">
      <c r="A33" s="14">
        <f>data!A33</f>
        <v>0</v>
      </c>
      <c r="B33" s="15">
        <f>data!B33</f>
        <v>0</v>
      </c>
      <c r="D33" s="14">
        <f>data!D33</f>
        <v>0</v>
      </c>
      <c r="E33" s="14">
        <f>data!E33</f>
        <v>0</v>
      </c>
      <c r="F33" s="18">
        <f>data!G33</f>
        <v>0</v>
      </c>
      <c r="G33" s="18">
        <f>data!H33</f>
        <v>0</v>
      </c>
      <c r="H33" s="18">
        <f t="shared" si="0"/>
        <v>0</v>
      </c>
      <c r="I33" s="16">
        <f>data!I33</f>
        <v>0</v>
      </c>
      <c r="J33" s="16">
        <f>data!K33</f>
        <v>0</v>
      </c>
      <c r="K33" s="18">
        <f>data!M33</f>
        <v>0</v>
      </c>
      <c r="L33" s="19">
        <f t="shared" si="1"/>
        <v>0</v>
      </c>
      <c r="M33" s="210">
        <f>data!N33</f>
        <v>0</v>
      </c>
      <c r="N33" s="210">
        <f>data!O33</f>
        <v>0</v>
      </c>
      <c r="O33" s="210">
        <f t="shared" si="4"/>
        <v>0</v>
      </c>
      <c r="P33" s="210">
        <f>data!P33</f>
        <v>0</v>
      </c>
      <c r="Q33" s="211">
        <f t="shared" si="2"/>
        <v>0</v>
      </c>
      <c r="R33" s="16">
        <f>data!Q33</f>
        <v>0</v>
      </c>
      <c r="S33" s="18">
        <f>data!S33</f>
        <v>0</v>
      </c>
      <c r="T33" s="19">
        <f t="shared" si="3"/>
        <v>0</v>
      </c>
      <c r="U33" s="169">
        <f t="shared" si="5"/>
        <v>0</v>
      </c>
    </row>
    <row r="34" spans="1:21" ht="12.75" customHeight="1">
      <c r="A34" s="14">
        <f>data!A34</f>
        <v>0</v>
      </c>
      <c r="B34" s="15">
        <f>data!B34</f>
        <v>0</v>
      </c>
      <c r="D34" s="14">
        <f>data!D34</f>
        <v>0</v>
      </c>
      <c r="E34" s="14">
        <f>data!E34</f>
        <v>0</v>
      </c>
      <c r="F34" s="18">
        <f>data!G34</f>
        <v>0</v>
      </c>
      <c r="G34" s="18">
        <f>data!H34</f>
        <v>0</v>
      </c>
      <c r="H34" s="18">
        <f t="shared" si="0"/>
        <v>0</v>
      </c>
      <c r="I34" s="16">
        <f>data!I34</f>
        <v>0</v>
      </c>
      <c r="J34" s="16">
        <f>data!K34</f>
        <v>0</v>
      </c>
      <c r="K34" s="18">
        <f>data!M34</f>
        <v>0</v>
      </c>
      <c r="L34" s="19">
        <f t="shared" si="1"/>
        <v>0</v>
      </c>
      <c r="M34" s="210">
        <f>data!N34</f>
        <v>0</v>
      </c>
      <c r="N34" s="210">
        <f>data!O34</f>
        <v>0</v>
      </c>
      <c r="O34" s="210">
        <f t="shared" si="4"/>
        <v>0</v>
      </c>
      <c r="P34" s="210">
        <f>data!P34</f>
        <v>0</v>
      </c>
      <c r="Q34" s="211">
        <f t="shared" si="2"/>
        <v>0</v>
      </c>
      <c r="R34" s="16">
        <f>data!Q34</f>
        <v>0</v>
      </c>
      <c r="S34" s="18">
        <f>data!S34</f>
        <v>0</v>
      </c>
      <c r="T34" s="19">
        <f t="shared" si="3"/>
        <v>0</v>
      </c>
      <c r="U34" s="169">
        <f t="shared" si="5"/>
        <v>0</v>
      </c>
    </row>
    <row r="35" spans="1:21" ht="12.75" customHeight="1">
      <c r="A35" s="14">
        <f>data!A35</f>
        <v>0</v>
      </c>
      <c r="B35" s="15">
        <f>data!B35</f>
        <v>0</v>
      </c>
      <c r="D35" s="14">
        <f>data!D35</f>
        <v>0</v>
      </c>
      <c r="E35" s="14">
        <f>data!E35</f>
        <v>0</v>
      </c>
      <c r="F35" s="18">
        <f>data!G35</f>
        <v>0</v>
      </c>
      <c r="G35" s="18">
        <f>data!H35</f>
        <v>0</v>
      </c>
      <c r="H35" s="18">
        <f t="shared" si="0"/>
        <v>0</v>
      </c>
      <c r="I35" s="16">
        <f>data!I35</f>
        <v>0</v>
      </c>
      <c r="J35" s="16">
        <f>data!K35</f>
        <v>0</v>
      </c>
      <c r="K35" s="18">
        <f>data!M35</f>
        <v>0</v>
      </c>
      <c r="L35" s="19">
        <f t="shared" si="1"/>
        <v>0</v>
      </c>
      <c r="M35" s="210">
        <f>data!N35</f>
        <v>0</v>
      </c>
      <c r="N35" s="210">
        <f>data!O35</f>
        <v>0</v>
      </c>
      <c r="O35" s="210">
        <f t="shared" si="4"/>
        <v>0</v>
      </c>
      <c r="P35" s="210">
        <f>data!P35</f>
        <v>0</v>
      </c>
      <c r="Q35" s="211">
        <f t="shared" si="2"/>
        <v>0</v>
      </c>
      <c r="R35" s="16">
        <f>data!Q35</f>
        <v>0</v>
      </c>
      <c r="S35" s="18">
        <f>data!S35</f>
        <v>0</v>
      </c>
      <c r="T35" s="19">
        <f t="shared" si="3"/>
        <v>0</v>
      </c>
      <c r="U35" s="169">
        <f t="shared" si="5"/>
        <v>0</v>
      </c>
    </row>
    <row r="36" spans="1:21" ht="12.75" customHeight="1">
      <c r="A36" s="14">
        <f>data!A36</f>
        <v>0</v>
      </c>
      <c r="B36" s="15">
        <f>data!B36</f>
        <v>0</v>
      </c>
      <c r="D36" s="14">
        <f>data!D36</f>
        <v>0</v>
      </c>
      <c r="E36" s="14">
        <f>data!E36</f>
        <v>0</v>
      </c>
      <c r="F36" s="18">
        <f>data!G36</f>
        <v>0</v>
      </c>
      <c r="G36" s="18">
        <f>data!H36</f>
        <v>0</v>
      </c>
      <c r="H36" s="18">
        <f t="shared" si="0"/>
        <v>0</v>
      </c>
      <c r="I36" s="16">
        <f>data!I36</f>
        <v>0</v>
      </c>
      <c r="J36" s="16">
        <f>data!K36</f>
        <v>0</v>
      </c>
      <c r="K36" s="18">
        <f>data!M36</f>
        <v>0</v>
      </c>
      <c r="L36" s="19">
        <f t="shared" si="1"/>
        <v>0</v>
      </c>
      <c r="M36" s="210">
        <f>data!N36</f>
        <v>0</v>
      </c>
      <c r="N36" s="210">
        <f>data!O36</f>
        <v>0</v>
      </c>
      <c r="O36" s="210">
        <f t="shared" si="4"/>
        <v>0</v>
      </c>
      <c r="P36" s="210">
        <f>data!P36</f>
        <v>0</v>
      </c>
      <c r="Q36" s="211">
        <f t="shared" si="2"/>
        <v>0</v>
      </c>
      <c r="R36" s="16">
        <f>data!Q36</f>
        <v>0</v>
      </c>
      <c r="S36" s="18">
        <f>data!S36</f>
        <v>0</v>
      </c>
      <c r="T36" s="19">
        <f t="shared" si="3"/>
        <v>0</v>
      </c>
      <c r="U36" s="169">
        <f t="shared" si="5"/>
        <v>0</v>
      </c>
    </row>
    <row r="37" spans="1:21" ht="12.75" customHeight="1">
      <c r="A37" s="14">
        <f>data!A37</f>
        <v>0</v>
      </c>
      <c r="B37" s="15">
        <f>data!B37</f>
        <v>0</v>
      </c>
      <c r="D37" s="14">
        <f>data!D37</f>
        <v>0</v>
      </c>
      <c r="E37" s="14">
        <f>data!E37</f>
        <v>0</v>
      </c>
      <c r="F37" s="18">
        <f>data!G37</f>
        <v>0</v>
      </c>
      <c r="G37" s="18">
        <f>data!H37</f>
        <v>0</v>
      </c>
      <c r="H37" s="18">
        <f t="shared" si="0"/>
        <v>0</v>
      </c>
      <c r="I37" s="16">
        <f>data!I37</f>
        <v>0</v>
      </c>
      <c r="J37" s="16">
        <f>data!K37</f>
        <v>0</v>
      </c>
      <c r="K37" s="18">
        <f>data!M37</f>
        <v>0</v>
      </c>
      <c r="L37" s="19">
        <f t="shared" si="1"/>
        <v>0</v>
      </c>
      <c r="M37" s="210">
        <f>data!N37</f>
        <v>0</v>
      </c>
      <c r="N37" s="210">
        <f>data!O37</f>
        <v>0</v>
      </c>
      <c r="O37" s="210">
        <f t="shared" si="4"/>
        <v>0</v>
      </c>
      <c r="P37" s="210">
        <f>data!P37</f>
        <v>0</v>
      </c>
      <c r="Q37" s="211">
        <f t="shared" si="2"/>
        <v>0</v>
      </c>
      <c r="R37" s="16">
        <f>data!Q37</f>
        <v>0</v>
      </c>
      <c r="S37" s="18">
        <f>data!S37</f>
        <v>0</v>
      </c>
      <c r="T37" s="19">
        <f t="shared" si="3"/>
        <v>0</v>
      </c>
      <c r="U37" s="169">
        <f t="shared" si="5"/>
        <v>0</v>
      </c>
    </row>
    <row r="38" spans="1:21" ht="12.75" customHeight="1">
      <c r="A38" s="14">
        <f>data!A38</f>
        <v>0</v>
      </c>
      <c r="B38" s="15">
        <f>data!B38</f>
        <v>0</v>
      </c>
      <c r="D38" s="14">
        <f>data!D38</f>
        <v>0</v>
      </c>
      <c r="E38" s="14">
        <f>data!E38</f>
        <v>0</v>
      </c>
      <c r="F38" s="18">
        <f>data!G38</f>
        <v>0</v>
      </c>
      <c r="G38" s="18">
        <f>data!H38</f>
        <v>0</v>
      </c>
      <c r="H38" s="18">
        <f t="shared" si="0"/>
        <v>0</v>
      </c>
      <c r="I38" s="16">
        <f>data!I38</f>
        <v>0</v>
      </c>
      <c r="J38" s="16">
        <f>data!K38</f>
        <v>0</v>
      </c>
      <c r="K38" s="18">
        <f>data!M38</f>
        <v>0</v>
      </c>
      <c r="L38" s="19">
        <f t="shared" si="1"/>
        <v>0</v>
      </c>
      <c r="M38" s="210">
        <f>data!N38</f>
        <v>0</v>
      </c>
      <c r="N38" s="210">
        <f>data!O38</f>
        <v>0</v>
      </c>
      <c r="O38" s="210">
        <f t="shared" si="4"/>
        <v>0</v>
      </c>
      <c r="P38" s="210">
        <f>data!P38</f>
        <v>0</v>
      </c>
      <c r="Q38" s="211">
        <f t="shared" si="2"/>
        <v>0</v>
      </c>
      <c r="R38" s="16">
        <f>data!Q38</f>
        <v>0</v>
      </c>
      <c r="S38" s="18">
        <f>data!S38</f>
        <v>0</v>
      </c>
      <c r="T38" s="19">
        <f t="shared" si="3"/>
        <v>0</v>
      </c>
      <c r="U38" s="169">
        <f t="shared" si="5"/>
        <v>0</v>
      </c>
    </row>
    <row r="39" spans="1:21" ht="12.75" customHeight="1">
      <c r="A39" s="14">
        <f>data!A39</f>
        <v>0</v>
      </c>
      <c r="B39" s="15">
        <f>data!B39</f>
        <v>0</v>
      </c>
      <c r="D39" s="14">
        <f>data!D39</f>
        <v>0</v>
      </c>
      <c r="E39" s="14">
        <f>data!E39</f>
        <v>0</v>
      </c>
      <c r="F39" s="18">
        <f>data!G39</f>
        <v>0</v>
      </c>
      <c r="G39" s="18">
        <f>data!H39</f>
        <v>0</v>
      </c>
      <c r="H39" s="18">
        <f t="shared" si="0"/>
        <v>0</v>
      </c>
      <c r="I39" s="16">
        <f>data!I39</f>
        <v>0</v>
      </c>
      <c r="J39" s="16">
        <f>data!K39</f>
        <v>0</v>
      </c>
      <c r="K39" s="18">
        <f>data!M39</f>
        <v>0</v>
      </c>
      <c r="L39" s="19">
        <f t="shared" si="1"/>
        <v>0</v>
      </c>
      <c r="M39" s="210">
        <f>data!N39</f>
        <v>0</v>
      </c>
      <c r="N39" s="210">
        <f>data!O39</f>
        <v>0</v>
      </c>
      <c r="O39" s="210">
        <f t="shared" si="4"/>
        <v>0</v>
      </c>
      <c r="P39" s="210">
        <f>data!P39</f>
        <v>0</v>
      </c>
      <c r="Q39" s="211">
        <f t="shared" si="2"/>
        <v>0</v>
      </c>
      <c r="R39" s="16">
        <f>data!Q39</f>
        <v>0</v>
      </c>
      <c r="S39" s="18">
        <f>data!S39</f>
        <v>0</v>
      </c>
      <c r="T39" s="19">
        <f t="shared" si="3"/>
        <v>0</v>
      </c>
      <c r="U39" s="169">
        <f t="shared" si="5"/>
        <v>0</v>
      </c>
    </row>
    <row r="40" spans="1:21" ht="12.75" customHeight="1">
      <c r="A40" s="14">
        <f>data!A40</f>
        <v>0</v>
      </c>
      <c r="B40" s="15">
        <f>data!B40</f>
        <v>0</v>
      </c>
      <c r="D40" s="14">
        <f>data!D40</f>
        <v>0</v>
      </c>
      <c r="E40" s="14">
        <f>data!E40</f>
        <v>0</v>
      </c>
      <c r="F40" s="18">
        <f>data!G40</f>
        <v>0</v>
      </c>
      <c r="G40" s="18">
        <f>data!H40</f>
        <v>0</v>
      </c>
      <c r="H40" s="18">
        <f t="shared" si="0"/>
        <v>0</v>
      </c>
      <c r="I40" s="16">
        <f>data!I40</f>
        <v>0</v>
      </c>
      <c r="J40" s="16">
        <f>data!K40</f>
        <v>0</v>
      </c>
      <c r="K40" s="18">
        <f>data!M40</f>
        <v>0</v>
      </c>
      <c r="L40" s="19">
        <f t="shared" si="1"/>
        <v>0</v>
      </c>
      <c r="M40" s="210">
        <f>data!N40</f>
        <v>0</v>
      </c>
      <c r="N40" s="210">
        <f>data!O40</f>
        <v>0</v>
      </c>
      <c r="O40" s="210">
        <f t="shared" si="4"/>
        <v>0</v>
      </c>
      <c r="P40" s="210">
        <f>data!P40</f>
        <v>0</v>
      </c>
      <c r="Q40" s="211">
        <f t="shared" si="2"/>
        <v>0</v>
      </c>
      <c r="R40" s="16">
        <f>data!Q40</f>
        <v>0</v>
      </c>
      <c r="S40" s="18">
        <f>data!S40</f>
        <v>0</v>
      </c>
      <c r="T40" s="19">
        <f t="shared" si="3"/>
        <v>0</v>
      </c>
      <c r="U40" s="169">
        <f t="shared" si="5"/>
        <v>0</v>
      </c>
    </row>
    <row r="41" spans="1:21" ht="12.75" customHeight="1">
      <c r="A41" s="14">
        <f>data!A41</f>
        <v>0</v>
      </c>
      <c r="B41" s="15">
        <f>data!B41</f>
        <v>0</v>
      </c>
      <c r="D41" s="14">
        <f>data!D41</f>
        <v>0</v>
      </c>
      <c r="E41" s="14">
        <f>data!E41</f>
        <v>0</v>
      </c>
      <c r="F41" s="18">
        <f>data!G41</f>
        <v>0</v>
      </c>
      <c r="G41" s="18">
        <f>data!H41</f>
        <v>0</v>
      </c>
      <c r="H41" s="18">
        <f aca="true" t="shared" si="6" ref="H41:H72">SUM(F41:G41)</f>
        <v>0</v>
      </c>
      <c r="I41" s="16">
        <f>data!I41</f>
        <v>0</v>
      </c>
      <c r="J41" s="16">
        <f>data!K41</f>
        <v>0</v>
      </c>
      <c r="K41" s="18">
        <f>data!M41</f>
        <v>0</v>
      </c>
      <c r="L41" s="19">
        <f aca="true" t="shared" si="7" ref="L41:L72">PRODUCT(K41,1.5)</f>
        <v>0</v>
      </c>
      <c r="M41" s="210">
        <f>data!N41</f>
        <v>0</v>
      </c>
      <c r="N41" s="210">
        <f>data!O41</f>
        <v>0</v>
      </c>
      <c r="O41" s="210">
        <f t="shared" si="4"/>
        <v>0</v>
      </c>
      <c r="P41" s="210">
        <f>data!P41</f>
        <v>0</v>
      </c>
      <c r="Q41" s="211">
        <f aca="true" t="shared" si="8" ref="Q41:Q72">PRODUCT(P41,1.5)</f>
        <v>0</v>
      </c>
      <c r="R41" s="16">
        <f>data!Q41</f>
        <v>0</v>
      </c>
      <c r="S41" s="18">
        <f>data!S41</f>
        <v>0</v>
      </c>
      <c r="T41" s="19">
        <f aca="true" t="shared" si="9" ref="T41:T72">PRODUCT(S41,1.5)</f>
        <v>0</v>
      </c>
      <c r="U41" s="169">
        <f t="shared" si="5"/>
        <v>0</v>
      </c>
    </row>
    <row r="42" spans="1:21" ht="12.75" customHeight="1">
      <c r="A42" s="14">
        <f>data!A42</f>
        <v>0</v>
      </c>
      <c r="B42" s="15">
        <f>data!B42</f>
        <v>0</v>
      </c>
      <c r="D42" s="14">
        <f>data!D42</f>
        <v>0</v>
      </c>
      <c r="E42" s="14">
        <f>data!E42</f>
        <v>0</v>
      </c>
      <c r="F42" s="18">
        <f>data!G42</f>
        <v>0</v>
      </c>
      <c r="G42" s="18">
        <f>data!H42</f>
        <v>0</v>
      </c>
      <c r="H42" s="18">
        <f t="shared" si="6"/>
        <v>0</v>
      </c>
      <c r="I42" s="16">
        <f>data!I42</f>
        <v>0</v>
      </c>
      <c r="J42" s="16">
        <f>data!K42</f>
        <v>0</v>
      </c>
      <c r="K42" s="18">
        <f>data!M42</f>
        <v>0</v>
      </c>
      <c r="L42" s="19">
        <f t="shared" si="7"/>
        <v>0</v>
      </c>
      <c r="M42" s="210">
        <f>data!N42</f>
        <v>0</v>
      </c>
      <c r="N42" s="210">
        <f>data!O42</f>
        <v>0</v>
      </c>
      <c r="O42" s="210">
        <f aca="true" t="shared" si="10" ref="O42:O73">SUM(M42:N42)</f>
        <v>0</v>
      </c>
      <c r="P42" s="210">
        <f>data!P42</f>
        <v>0</v>
      </c>
      <c r="Q42" s="211">
        <f t="shared" si="8"/>
        <v>0</v>
      </c>
      <c r="R42" s="16">
        <f>data!Q42</f>
        <v>0</v>
      </c>
      <c r="S42" s="18">
        <f>data!S42</f>
        <v>0</v>
      </c>
      <c r="T42" s="19">
        <f t="shared" si="9"/>
        <v>0</v>
      </c>
      <c r="U42" s="169">
        <f t="shared" si="5"/>
        <v>0</v>
      </c>
    </row>
    <row r="43" spans="1:21" ht="12.75" customHeight="1">
      <c r="A43" s="14">
        <f>data!A43</f>
        <v>0</v>
      </c>
      <c r="B43" s="15">
        <f>data!B43</f>
        <v>0</v>
      </c>
      <c r="D43" s="14">
        <f>data!D43</f>
        <v>0</v>
      </c>
      <c r="E43" s="14">
        <f>data!E43</f>
        <v>0</v>
      </c>
      <c r="F43" s="18">
        <f>data!G43</f>
        <v>0</v>
      </c>
      <c r="G43" s="18">
        <f>data!H43</f>
        <v>0</v>
      </c>
      <c r="H43" s="18">
        <f t="shared" si="6"/>
        <v>0</v>
      </c>
      <c r="I43" s="16">
        <f>data!I43</f>
        <v>0</v>
      </c>
      <c r="J43" s="16">
        <f>data!K43</f>
        <v>0</v>
      </c>
      <c r="K43" s="18">
        <f>data!M43</f>
        <v>0</v>
      </c>
      <c r="L43" s="19">
        <f t="shared" si="7"/>
        <v>0</v>
      </c>
      <c r="M43" s="210">
        <f>data!N43</f>
        <v>0</v>
      </c>
      <c r="N43" s="210">
        <f>data!O43</f>
        <v>0</v>
      </c>
      <c r="O43" s="210">
        <f t="shared" si="10"/>
        <v>0</v>
      </c>
      <c r="P43" s="210">
        <f>data!P43</f>
        <v>0</v>
      </c>
      <c r="Q43" s="211">
        <f t="shared" si="8"/>
        <v>0</v>
      </c>
      <c r="R43" s="16">
        <f>data!Q43</f>
        <v>0</v>
      </c>
      <c r="S43" s="18">
        <f>data!S43</f>
        <v>0</v>
      </c>
      <c r="T43" s="19">
        <f t="shared" si="9"/>
        <v>0</v>
      </c>
      <c r="U43" s="169">
        <f t="shared" si="5"/>
        <v>0</v>
      </c>
    </row>
    <row r="44" spans="1:21" ht="12.75" customHeight="1">
      <c r="A44" s="14">
        <f>data!A44</f>
        <v>0</v>
      </c>
      <c r="B44" s="15">
        <f>data!B44</f>
        <v>0</v>
      </c>
      <c r="D44" s="14">
        <f>data!D44</f>
        <v>0</v>
      </c>
      <c r="E44" s="14">
        <f>data!E44</f>
        <v>0</v>
      </c>
      <c r="F44" s="18">
        <f>data!G44</f>
        <v>0</v>
      </c>
      <c r="G44" s="18">
        <f>data!H44</f>
        <v>0</v>
      </c>
      <c r="H44" s="18">
        <f t="shared" si="6"/>
        <v>0</v>
      </c>
      <c r="I44" s="16">
        <f>data!I44</f>
        <v>0</v>
      </c>
      <c r="J44" s="16">
        <f>data!K44</f>
        <v>0</v>
      </c>
      <c r="K44" s="18">
        <f>data!M44</f>
        <v>0</v>
      </c>
      <c r="L44" s="19">
        <f t="shared" si="7"/>
        <v>0</v>
      </c>
      <c r="M44" s="210">
        <f>data!N44</f>
        <v>0</v>
      </c>
      <c r="N44" s="210">
        <f>data!O44</f>
        <v>0</v>
      </c>
      <c r="O44" s="210">
        <f t="shared" si="10"/>
        <v>0</v>
      </c>
      <c r="P44" s="210">
        <f>data!P44</f>
        <v>0</v>
      </c>
      <c r="Q44" s="211">
        <f t="shared" si="8"/>
        <v>0</v>
      </c>
      <c r="R44" s="16">
        <f>data!Q44</f>
        <v>0</v>
      </c>
      <c r="S44" s="18">
        <f>data!S44</f>
        <v>0</v>
      </c>
      <c r="T44" s="19">
        <f t="shared" si="9"/>
        <v>0</v>
      </c>
      <c r="U44" s="169">
        <f t="shared" si="5"/>
        <v>0</v>
      </c>
    </row>
    <row r="45" spans="1:21" ht="12.75" customHeight="1">
      <c r="A45" s="14">
        <f>data!A45</f>
        <v>0</v>
      </c>
      <c r="B45" s="15">
        <f>data!B45</f>
        <v>0</v>
      </c>
      <c r="D45" s="14">
        <f>data!D45</f>
        <v>0</v>
      </c>
      <c r="E45" s="14">
        <f>data!E45</f>
        <v>0</v>
      </c>
      <c r="F45" s="18">
        <f>data!G45</f>
        <v>0</v>
      </c>
      <c r="G45" s="18">
        <f>data!H45</f>
        <v>0</v>
      </c>
      <c r="H45" s="18">
        <f t="shared" si="6"/>
        <v>0</v>
      </c>
      <c r="I45" s="16">
        <f>data!I45</f>
        <v>0</v>
      </c>
      <c r="J45" s="16">
        <f>data!K45</f>
        <v>0</v>
      </c>
      <c r="K45" s="18">
        <f>data!M45</f>
        <v>0</v>
      </c>
      <c r="L45" s="19">
        <f t="shared" si="7"/>
        <v>0</v>
      </c>
      <c r="M45" s="210">
        <f>data!N45</f>
        <v>0</v>
      </c>
      <c r="N45" s="210">
        <f>data!O45</f>
        <v>0</v>
      </c>
      <c r="O45" s="210">
        <f t="shared" si="10"/>
        <v>0</v>
      </c>
      <c r="P45" s="210">
        <f>data!P45</f>
        <v>0</v>
      </c>
      <c r="Q45" s="211">
        <f t="shared" si="8"/>
        <v>0</v>
      </c>
      <c r="R45" s="16">
        <f>data!Q45</f>
        <v>0</v>
      </c>
      <c r="S45" s="18">
        <f>data!S45</f>
        <v>0</v>
      </c>
      <c r="T45" s="19">
        <f t="shared" si="9"/>
        <v>0</v>
      </c>
      <c r="U45" s="169">
        <f t="shared" si="5"/>
        <v>0</v>
      </c>
    </row>
    <row r="46" spans="1:21" ht="12.75" customHeight="1">
      <c r="A46" s="14">
        <f>data!A46</f>
        <v>0</v>
      </c>
      <c r="B46" s="15">
        <f>data!B46</f>
        <v>0</v>
      </c>
      <c r="D46" s="14">
        <f>data!D46</f>
        <v>0</v>
      </c>
      <c r="E46" s="14">
        <f>data!E46</f>
        <v>0</v>
      </c>
      <c r="F46" s="18">
        <f>data!G46</f>
        <v>0</v>
      </c>
      <c r="G46" s="18">
        <f>data!H46</f>
        <v>0</v>
      </c>
      <c r="H46" s="18">
        <f t="shared" si="6"/>
        <v>0</v>
      </c>
      <c r="I46" s="16">
        <f>data!I46</f>
        <v>0</v>
      </c>
      <c r="J46" s="16">
        <f>data!K46</f>
        <v>0</v>
      </c>
      <c r="K46" s="18">
        <f>data!M46</f>
        <v>0</v>
      </c>
      <c r="L46" s="19">
        <f t="shared" si="7"/>
        <v>0</v>
      </c>
      <c r="M46" s="210">
        <f>data!N46</f>
        <v>0</v>
      </c>
      <c r="N46" s="210">
        <f>data!O46</f>
        <v>0</v>
      </c>
      <c r="O46" s="210">
        <f t="shared" si="10"/>
        <v>0</v>
      </c>
      <c r="P46" s="210">
        <f>data!P46</f>
        <v>0</v>
      </c>
      <c r="Q46" s="211">
        <f t="shared" si="8"/>
        <v>0</v>
      </c>
      <c r="R46" s="16">
        <f>data!Q46</f>
        <v>0</v>
      </c>
      <c r="S46" s="18">
        <f>data!S46</f>
        <v>0</v>
      </c>
      <c r="T46" s="19">
        <f t="shared" si="9"/>
        <v>0</v>
      </c>
      <c r="U46" s="169">
        <f t="shared" si="5"/>
        <v>0</v>
      </c>
    </row>
    <row r="47" spans="1:21" ht="12.75" customHeight="1">
      <c r="A47" s="14">
        <f>data!A47</f>
        <v>0</v>
      </c>
      <c r="B47" s="15">
        <f>data!B47</f>
        <v>0</v>
      </c>
      <c r="D47" s="14">
        <f>data!D47</f>
        <v>0</v>
      </c>
      <c r="E47" s="14">
        <f>data!E47</f>
        <v>0</v>
      </c>
      <c r="F47" s="18">
        <f>data!G47</f>
        <v>0</v>
      </c>
      <c r="G47" s="18">
        <f>data!H47</f>
        <v>0</v>
      </c>
      <c r="H47" s="18">
        <f t="shared" si="6"/>
        <v>0</v>
      </c>
      <c r="I47" s="16">
        <f>data!I47</f>
        <v>0</v>
      </c>
      <c r="J47" s="16">
        <f>data!K47</f>
        <v>0</v>
      </c>
      <c r="K47" s="18">
        <f>data!M47</f>
        <v>0</v>
      </c>
      <c r="L47" s="19">
        <f t="shared" si="7"/>
        <v>0</v>
      </c>
      <c r="M47" s="210">
        <f>data!N47</f>
        <v>0</v>
      </c>
      <c r="N47" s="210">
        <f>data!O47</f>
        <v>0</v>
      </c>
      <c r="O47" s="210">
        <f t="shared" si="10"/>
        <v>0</v>
      </c>
      <c r="P47" s="210">
        <f>data!P47</f>
        <v>0</v>
      </c>
      <c r="Q47" s="211">
        <f t="shared" si="8"/>
        <v>0</v>
      </c>
      <c r="R47" s="16">
        <f>data!Q47</f>
        <v>0</v>
      </c>
      <c r="S47" s="18">
        <f>data!S47</f>
        <v>0</v>
      </c>
      <c r="T47" s="19">
        <f t="shared" si="9"/>
        <v>0</v>
      </c>
      <c r="U47" s="169">
        <f t="shared" si="5"/>
        <v>0</v>
      </c>
    </row>
    <row r="48" spans="1:21" ht="12.75" customHeight="1">
      <c r="A48" s="14">
        <f>data!A48</f>
        <v>0</v>
      </c>
      <c r="B48" s="15">
        <f>data!B48</f>
        <v>0</v>
      </c>
      <c r="D48" s="14">
        <f>data!D48</f>
        <v>0</v>
      </c>
      <c r="E48" s="14">
        <f>data!E48</f>
        <v>0</v>
      </c>
      <c r="F48" s="18">
        <f>data!G48</f>
        <v>0</v>
      </c>
      <c r="G48" s="18">
        <f>data!H48</f>
        <v>0</v>
      </c>
      <c r="H48" s="18">
        <f t="shared" si="6"/>
        <v>0</v>
      </c>
      <c r="I48" s="16">
        <f>data!I48</f>
        <v>0</v>
      </c>
      <c r="J48" s="16">
        <f>data!K48</f>
        <v>0</v>
      </c>
      <c r="K48" s="18">
        <f>data!M48</f>
        <v>0</v>
      </c>
      <c r="L48" s="19">
        <f t="shared" si="7"/>
        <v>0</v>
      </c>
      <c r="M48" s="210">
        <f>data!N48</f>
        <v>0</v>
      </c>
      <c r="N48" s="210">
        <f>data!O48</f>
        <v>0</v>
      </c>
      <c r="O48" s="210">
        <f t="shared" si="10"/>
        <v>0</v>
      </c>
      <c r="P48" s="210">
        <f>data!P48</f>
        <v>0</v>
      </c>
      <c r="Q48" s="211">
        <f t="shared" si="8"/>
        <v>0</v>
      </c>
      <c r="R48" s="16">
        <f>data!Q48</f>
        <v>0</v>
      </c>
      <c r="S48" s="18">
        <f>data!S48</f>
        <v>0</v>
      </c>
      <c r="T48" s="19">
        <f t="shared" si="9"/>
        <v>0</v>
      </c>
      <c r="U48" s="169">
        <f t="shared" si="5"/>
        <v>0</v>
      </c>
    </row>
    <row r="49" spans="1:21" ht="12.75" customHeight="1">
      <c r="A49" s="14">
        <f>data!A49</f>
        <v>0</v>
      </c>
      <c r="B49" s="15">
        <f>data!B49</f>
        <v>0</v>
      </c>
      <c r="D49" s="14">
        <f>data!D49</f>
        <v>0</v>
      </c>
      <c r="E49" s="14">
        <f>data!E49</f>
        <v>0</v>
      </c>
      <c r="F49" s="18">
        <f>data!G49</f>
        <v>0</v>
      </c>
      <c r="G49" s="18">
        <f>data!H49</f>
        <v>0</v>
      </c>
      <c r="H49" s="18">
        <f t="shared" si="6"/>
        <v>0</v>
      </c>
      <c r="I49" s="16">
        <f>data!I49</f>
        <v>0</v>
      </c>
      <c r="J49" s="16">
        <f>data!K49</f>
        <v>0</v>
      </c>
      <c r="K49" s="18">
        <f>data!M49</f>
        <v>0</v>
      </c>
      <c r="L49" s="19">
        <f t="shared" si="7"/>
        <v>0</v>
      </c>
      <c r="M49" s="210">
        <f>data!N49</f>
        <v>0</v>
      </c>
      <c r="N49" s="210">
        <f>data!O49</f>
        <v>0</v>
      </c>
      <c r="O49" s="210">
        <f t="shared" si="10"/>
        <v>0</v>
      </c>
      <c r="P49" s="210">
        <f>data!P49</f>
        <v>0</v>
      </c>
      <c r="Q49" s="211">
        <f t="shared" si="8"/>
        <v>0</v>
      </c>
      <c r="R49" s="16">
        <f>data!Q49</f>
        <v>0</v>
      </c>
      <c r="S49" s="18">
        <f>data!S49</f>
        <v>0</v>
      </c>
      <c r="T49" s="19">
        <f t="shared" si="9"/>
        <v>0</v>
      </c>
      <c r="U49" s="169">
        <f t="shared" si="5"/>
        <v>0</v>
      </c>
    </row>
    <row r="50" spans="1:21" ht="12.75" customHeight="1">
      <c r="A50" s="14">
        <f>data!A50</f>
        <v>0</v>
      </c>
      <c r="B50" s="15">
        <f>data!B50</f>
        <v>0</v>
      </c>
      <c r="D50" s="14">
        <f>data!D50</f>
        <v>0</v>
      </c>
      <c r="E50" s="14">
        <f>data!E50</f>
        <v>0</v>
      </c>
      <c r="F50" s="18">
        <f>data!G50</f>
        <v>0</v>
      </c>
      <c r="G50" s="18">
        <f>data!H50</f>
        <v>0</v>
      </c>
      <c r="H50" s="18">
        <f t="shared" si="6"/>
        <v>0</v>
      </c>
      <c r="I50" s="16">
        <f>data!I50</f>
        <v>0</v>
      </c>
      <c r="J50" s="16">
        <f>data!K50</f>
        <v>0</v>
      </c>
      <c r="K50" s="18">
        <f>data!M50</f>
        <v>0</v>
      </c>
      <c r="L50" s="19">
        <f t="shared" si="7"/>
        <v>0</v>
      </c>
      <c r="M50" s="210">
        <f>data!N50</f>
        <v>0</v>
      </c>
      <c r="N50" s="210">
        <f>data!O50</f>
        <v>0</v>
      </c>
      <c r="O50" s="210">
        <f t="shared" si="10"/>
        <v>0</v>
      </c>
      <c r="P50" s="210">
        <f>data!P50</f>
        <v>0</v>
      </c>
      <c r="Q50" s="211">
        <f t="shared" si="8"/>
        <v>0</v>
      </c>
      <c r="R50" s="16">
        <f>data!Q50</f>
        <v>0</v>
      </c>
      <c r="S50" s="18">
        <f>data!S50</f>
        <v>0</v>
      </c>
      <c r="T50" s="19">
        <f t="shared" si="9"/>
        <v>0</v>
      </c>
      <c r="U50" s="169">
        <f t="shared" si="5"/>
        <v>0</v>
      </c>
    </row>
    <row r="51" spans="1:21" ht="12.75" customHeight="1">
      <c r="A51" s="14">
        <f>data!A51</f>
        <v>0</v>
      </c>
      <c r="B51" s="15">
        <f>data!B51</f>
        <v>0</v>
      </c>
      <c r="D51" s="14">
        <f>data!D51</f>
        <v>0</v>
      </c>
      <c r="E51" s="14">
        <f>data!E51</f>
        <v>0</v>
      </c>
      <c r="F51" s="18">
        <f>data!G51</f>
        <v>0</v>
      </c>
      <c r="G51" s="18">
        <f>data!H51</f>
        <v>0</v>
      </c>
      <c r="H51" s="18">
        <f t="shared" si="6"/>
        <v>0</v>
      </c>
      <c r="I51" s="16">
        <f>data!I51</f>
        <v>0</v>
      </c>
      <c r="J51" s="16">
        <f>data!K51</f>
        <v>0</v>
      </c>
      <c r="K51" s="18">
        <f>data!M51</f>
        <v>0</v>
      </c>
      <c r="L51" s="19">
        <f t="shared" si="7"/>
        <v>0</v>
      </c>
      <c r="M51" s="210">
        <f>data!N51</f>
        <v>0</v>
      </c>
      <c r="N51" s="210">
        <f>data!O51</f>
        <v>0</v>
      </c>
      <c r="O51" s="210">
        <f t="shared" si="10"/>
        <v>0</v>
      </c>
      <c r="P51" s="210">
        <f>data!P51</f>
        <v>0</v>
      </c>
      <c r="Q51" s="211">
        <f t="shared" si="8"/>
        <v>0</v>
      </c>
      <c r="R51" s="16">
        <f>data!Q51</f>
        <v>0</v>
      </c>
      <c r="S51" s="18">
        <f>data!S51</f>
        <v>0</v>
      </c>
      <c r="T51" s="19">
        <f t="shared" si="9"/>
        <v>0</v>
      </c>
      <c r="U51" s="169">
        <f t="shared" si="5"/>
        <v>0</v>
      </c>
    </row>
    <row r="52" spans="1:21" ht="12.75" customHeight="1">
      <c r="A52" s="14">
        <f>data!A52</f>
        <v>0</v>
      </c>
      <c r="B52" s="15">
        <f>data!B52</f>
        <v>0</v>
      </c>
      <c r="D52" s="14">
        <f>data!D52</f>
        <v>0</v>
      </c>
      <c r="E52" s="14">
        <f>data!E52</f>
        <v>0</v>
      </c>
      <c r="F52" s="18">
        <f>data!G52</f>
        <v>0</v>
      </c>
      <c r="G52" s="18">
        <f>data!H52</f>
        <v>0</v>
      </c>
      <c r="H52" s="18">
        <f t="shared" si="6"/>
        <v>0</v>
      </c>
      <c r="I52" s="16">
        <f>data!I52</f>
        <v>0</v>
      </c>
      <c r="J52" s="16">
        <f>data!K52</f>
        <v>0</v>
      </c>
      <c r="K52" s="18">
        <f>data!M52</f>
        <v>0</v>
      </c>
      <c r="L52" s="19">
        <f t="shared" si="7"/>
        <v>0</v>
      </c>
      <c r="M52" s="210">
        <f>data!N52</f>
        <v>0</v>
      </c>
      <c r="N52" s="210">
        <f>data!O52</f>
        <v>0</v>
      </c>
      <c r="O52" s="210">
        <f t="shared" si="10"/>
        <v>0</v>
      </c>
      <c r="P52" s="210">
        <f>data!P52</f>
        <v>0</v>
      </c>
      <c r="Q52" s="211">
        <f t="shared" si="8"/>
        <v>0</v>
      </c>
      <c r="R52" s="16">
        <f>data!Q52</f>
        <v>0</v>
      </c>
      <c r="S52" s="18">
        <f>data!S52</f>
        <v>0</v>
      </c>
      <c r="T52" s="19">
        <f t="shared" si="9"/>
        <v>0</v>
      </c>
      <c r="U52" s="169">
        <f t="shared" si="5"/>
        <v>0</v>
      </c>
    </row>
    <row r="53" spans="1:21" ht="12.75" customHeight="1">
      <c r="A53" s="14">
        <f>data!A53</f>
        <v>0</v>
      </c>
      <c r="B53" s="15">
        <f>data!B53</f>
        <v>0</v>
      </c>
      <c r="D53" s="14">
        <f>data!D53</f>
        <v>0</v>
      </c>
      <c r="E53" s="14">
        <f>data!E53</f>
        <v>0</v>
      </c>
      <c r="F53" s="18">
        <f>data!G53</f>
        <v>0</v>
      </c>
      <c r="G53" s="18">
        <f>data!H53</f>
        <v>0</v>
      </c>
      <c r="H53" s="18">
        <f t="shared" si="6"/>
        <v>0</v>
      </c>
      <c r="I53" s="16">
        <f>data!I53</f>
        <v>0</v>
      </c>
      <c r="J53" s="16">
        <f>data!K53</f>
        <v>0</v>
      </c>
      <c r="K53" s="18">
        <f>data!M53</f>
        <v>0</v>
      </c>
      <c r="L53" s="19">
        <f t="shared" si="7"/>
        <v>0</v>
      </c>
      <c r="M53" s="210">
        <f>data!N53</f>
        <v>0</v>
      </c>
      <c r="N53" s="210">
        <f>data!O53</f>
        <v>0</v>
      </c>
      <c r="O53" s="210">
        <f t="shared" si="10"/>
        <v>0</v>
      </c>
      <c r="P53" s="210">
        <f>data!P53</f>
        <v>0</v>
      </c>
      <c r="Q53" s="211">
        <f t="shared" si="8"/>
        <v>0</v>
      </c>
      <c r="R53" s="16">
        <f>data!Q53</f>
        <v>0</v>
      </c>
      <c r="S53" s="18">
        <f>data!S53</f>
        <v>0</v>
      </c>
      <c r="T53" s="19">
        <f t="shared" si="9"/>
        <v>0</v>
      </c>
      <c r="U53" s="169">
        <f t="shared" si="5"/>
        <v>0</v>
      </c>
    </row>
    <row r="54" spans="1:21" ht="12.75" customHeight="1">
      <c r="A54" s="14">
        <f>data!A54</f>
        <v>0</v>
      </c>
      <c r="B54" s="15">
        <f>data!B54</f>
        <v>0</v>
      </c>
      <c r="D54" s="14">
        <f>data!D54</f>
        <v>0</v>
      </c>
      <c r="E54" s="14">
        <f>data!E54</f>
        <v>0</v>
      </c>
      <c r="F54" s="18">
        <f>data!G54</f>
        <v>0</v>
      </c>
      <c r="G54" s="18">
        <f>data!H54</f>
        <v>0</v>
      </c>
      <c r="H54" s="18">
        <f t="shared" si="6"/>
        <v>0</v>
      </c>
      <c r="I54" s="16">
        <f>data!I54</f>
        <v>0</v>
      </c>
      <c r="J54" s="16">
        <f>data!K54</f>
        <v>0</v>
      </c>
      <c r="K54" s="18">
        <f>data!M54</f>
        <v>0</v>
      </c>
      <c r="L54" s="19">
        <f t="shared" si="7"/>
        <v>0</v>
      </c>
      <c r="M54" s="210">
        <f>data!N54</f>
        <v>0</v>
      </c>
      <c r="N54" s="210">
        <f>data!O54</f>
        <v>0</v>
      </c>
      <c r="O54" s="210">
        <f t="shared" si="10"/>
        <v>0</v>
      </c>
      <c r="P54" s="210">
        <f>data!P54</f>
        <v>0</v>
      </c>
      <c r="Q54" s="211">
        <f t="shared" si="8"/>
        <v>0</v>
      </c>
      <c r="R54" s="16">
        <f>data!Q54</f>
        <v>0</v>
      </c>
      <c r="S54" s="18">
        <f>data!S54</f>
        <v>0</v>
      </c>
      <c r="T54" s="19">
        <f t="shared" si="9"/>
        <v>0</v>
      </c>
      <c r="U54" s="169">
        <f t="shared" si="5"/>
        <v>0</v>
      </c>
    </row>
    <row r="55" spans="1:24" ht="12.75" customHeight="1">
      <c r="A55" s="14">
        <f>data!A55</f>
        <v>0</v>
      </c>
      <c r="B55" s="15">
        <f>data!B55</f>
        <v>0</v>
      </c>
      <c r="D55" s="14">
        <f>data!D55</f>
        <v>0</v>
      </c>
      <c r="E55" s="14">
        <f>data!E55</f>
        <v>0</v>
      </c>
      <c r="F55" s="18">
        <f>data!G55</f>
        <v>0</v>
      </c>
      <c r="G55" s="18">
        <f>data!H55</f>
        <v>0</v>
      </c>
      <c r="H55" s="18">
        <f t="shared" si="6"/>
        <v>0</v>
      </c>
      <c r="I55" s="16">
        <f>data!I55</f>
        <v>0</v>
      </c>
      <c r="J55" s="16">
        <f>data!K55</f>
        <v>0</v>
      </c>
      <c r="K55" s="18">
        <f>data!M55</f>
        <v>0</v>
      </c>
      <c r="L55" s="19">
        <f t="shared" si="7"/>
        <v>0</v>
      </c>
      <c r="M55" s="210">
        <f>data!N55</f>
        <v>0</v>
      </c>
      <c r="N55" s="210">
        <f>data!O55</f>
        <v>0</v>
      </c>
      <c r="O55" s="210">
        <f t="shared" si="10"/>
        <v>0</v>
      </c>
      <c r="P55" s="210">
        <f>data!P55</f>
        <v>0</v>
      </c>
      <c r="Q55" s="211">
        <f t="shared" si="8"/>
        <v>0</v>
      </c>
      <c r="R55" s="16">
        <f>data!Q55</f>
        <v>0</v>
      </c>
      <c r="S55" s="18">
        <f>data!S55</f>
        <v>0</v>
      </c>
      <c r="T55" s="19">
        <f t="shared" si="9"/>
        <v>0</v>
      </c>
      <c r="U55" s="169">
        <f t="shared" si="5"/>
        <v>0</v>
      </c>
      <c r="V55" s="89"/>
      <c r="W55" s="89"/>
      <c r="X55" s="89"/>
    </row>
    <row r="56" spans="1:25" ht="12.75" customHeight="1">
      <c r="A56" s="14">
        <f>data!A56</f>
        <v>0</v>
      </c>
      <c r="B56" s="15">
        <f>data!B56</f>
        <v>0</v>
      </c>
      <c r="D56" s="14">
        <f>data!D56</f>
        <v>0</v>
      </c>
      <c r="E56" s="14">
        <f>data!E56</f>
        <v>0</v>
      </c>
      <c r="F56" s="18">
        <f>data!G56</f>
        <v>0</v>
      </c>
      <c r="G56" s="18">
        <f>data!H56</f>
        <v>0</v>
      </c>
      <c r="H56" s="18">
        <f t="shared" si="6"/>
        <v>0</v>
      </c>
      <c r="I56" s="16">
        <f>data!I56</f>
        <v>0</v>
      </c>
      <c r="J56" s="16">
        <f>data!K56</f>
        <v>0</v>
      </c>
      <c r="K56" s="18">
        <f>data!M56</f>
        <v>0</v>
      </c>
      <c r="L56" s="19">
        <f t="shared" si="7"/>
        <v>0</v>
      </c>
      <c r="M56" s="210">
        <f>data!N56</f>
        <v>0</v>
      </c>
      <c r="N56" s="210">
        <f>data!O56</f>
        <v>0</v>
      </c>
      <c r="O56" s="210">
        <f t="shared" si="10"/>
        <v>0</v>
      </c>
      <c r="P56" s="210">
        <f>data!P56</f>
        <v>0</v>
      </c>
      <c r="Q56" s="211">
        <f t="shared" si="8"/>
        <v>0</v>
      </c>
      <c r="R56" s="16">
        <f>data!Q56</f>
        <v>0</v>
      </c>
      <c r="S56" s="18">
        <f>data!S56</f>
        <v>0</v>
      </c>
      <c r="T56" s="19">
        <f t="shared" si="9"/>
        <v>0</v>
      </c>
      <c r="U56" s="169">
        <f t="shared" si="5"/>
        <v>0</v>
      </c>
      <c r="V56" s="89"/>
      <c r="W56" s="89"/>
      <c r="X56" s="89"/>
      <c r="Y56" s="89"/>
    </row>
    <row r="57" spans="1:21" ht="12.75" customHeight="1">
      <c r="A57" s="14">
        <f>data!A57</f>
        <v>0</v>
      </c>
      <c r="B57" s="15">
        <f>data!B57</f>
        <v>0</v>
      </c>
      <c r="D57" s="14">
        <f>data!D57</f>
        <v>0</v>
      </c>
      <c r="E57" s="14">
        <f>data!E57</f>
        <v>0</v>
      </c>
      <c r="F57" s="18">
        <f>data!G57</f>
        <v>0</v>
      </c>
      <c r="G57" s="18">
        <f>data!H57</f>
        <v>0</v>
      </c>
      <c r="H57" s="18">
        <f t="shared" si="6"/>
        <v>0</v>
      </c>
      <c r="I57" s="16">
        <f>data!I57</f>
        <v>0</v>
      </c>
      <c r="J57" s="16">
        <f>data!K57</f>
        <v>0</v>
      </c>
      <c r="K57" s="18">
        <f>data!M57</f>
        <v>0</v>
      </c>
      <c r="L57" s="19">
        <f t="shared" si="7"/>
        <v>0</v>
      </c>
      <c r="M57" s="210">
        <f>data!N57</f>
        <v>0</v>
      </c>
      <c r="N57" s="210">
        <f>data!O57</f>
        <v>0</v>
      </c>
      <c r="O57" s="210">
        <f t="shared" si="10"/>
        <v>0</v>
      </c>
      <c r="P57" s="210">
        <f>data!P57</f>
        <v>0</v>
      </c>
      <c r="Q57" s="211">
        <f t="shared" si="8"/>
        <v>0</v>
      </c>
      <c r="R57" s="16">
        <f>data!Q57</f>
        <v>0</v>
      </c>
      <c r="S57" s="18">
        <f>data!S57</f>
        <v>0</v>
      </c>
      <c r="T57" s="19">
        <f t="shared" si="9"/>
        <v>0</v>
      </c>
      <c r="U57" s="169">
        <f t="shared" si="5"/>
        <v>0</v>
      </c>
    </row>
    <row r="58" spans="1:21" ht="12.75" customHeight="1">
      <c r="A58" s="14">
        <f>data!A58</f>
        <v>0</v>
      </c>
      <c r="B58" s="15">
        <f>data!B58</f>
        <v>0</v>
      </c>
      <c r="D58" s="14">
        <f>data!D58</f>
        <v>0</v>
      </c>
      <c r="E58" s="14">
        <f>data!E58</f>
        <v>0</v>
      </c>
      <c r="F58" s="18">
        <f>data!G58</f>
        <v>0</v>
      </c>
      <c r="G58" s="18">
        <f>data!H58</f>
        <v>0</v>
      </c>
      <c r="H58" s="18">
        <f t="shared" si="6"/>
        <v>0</v>
      </c>
      <c r="I58" s="16">
        <f>data!I58</f>
        <v>0</v>
      </c>
      <c r="J58" s="16">
        <f>data!K58</f>
        <v>0</v>
      </c>
      <c r="K58" s="18">
        <f>data!M58</f>
        <v>0</v>
      </c>
      <c r="L58" s="19">
        <f t="shared" si="7"/>
        <v>0</v>
      </c>
      <c r="M58" s="210">
        <f>data!N58</f>
        <v>0</v>
      </c>
      <c r="N58" s="210">
        <f>data!O58</f>
        <v>0</v>
      </c>
      <c r="O58" s="210">
        <f t="shared" si="10"/>
        <v>0</v>
      </c>
      <c r="P58" s="210">
        <f>data!P58</f>
        <v>0</v>
      </c>
      <c r="Q58" s="211">
        <f t="shared" si="8"/>
        <v>0</v>
      </c>
      <c r="R58" s="16">
        <f>data!Q58</f>
        <v>0</v>
      </c>
      <c r="S58" s="18">
        <f>data!S58</f>
        <v>0</v>
      </c>
      <c r="T58" s="19">
        <f t="shared" si="9"/>
        <v>0</v>
      </c>
      <c r="U58" s="169">
        <f t="shared" si="5"/>
        <v>0</v>
      </c>
    </row>
    <row r="59" spans="1:21" ht="12.75" customHeight="1">
      <c r="A59" s="14">
        <f>data!A59</f>
        <v>0</v>
      </c>
      <c r="B59" s="15">
        <f>data!B59</f>
        <v>0</v>
      </c>
      <c r="D59" s="14">
        <f>data!D59</f>
        <v>0</v>
      </c>
      <c r="E59" s="14">
        <f>data!E59</f>
        <v>0</v>
      </c>
      <c r="F59" s="18">
        <f>data!G59</f>
        <v>0</v>
      </c>
      <c r="G59" s="18">
        <f>data!H59</f>
        <v>0</v>
      </c>
      <c r="H59" s="18">
        <f t="shared" si="6"/>
        <v>0</v>
      </c>
      <c r="I59" s="16">
        <f>data!I59</f>
        <v>0</v>
      </c>
      <c r="J59" s="16">
        <f>data!K59</f>
        <v>0</v>
      </c>
      <c r="K59" s="18">
        <f>data!M59</f>
        <v>0</v>
      </c>
      <c r="L59" s="19">
        <f t="shared" si="7"/>
        <v>0</v>
      </c>
      <c r="M59" s="210">
        <f>data!N59</f>
        <v>0</v>
      </c>
      <c r="N59" s="210">
        <f>data!O59</f>
        <v>0</v>
      </c>
      <c r="O59" s="210">
        <f t="shared" si="10"/>
        <v>0</v>
      </c>
      <c r="P59" s="210">
        <f>data!P59</f>
        <v>0</v>
      </c>
      <c r="Q59" s="211">
        <f t="shared" si="8"/>
        <v>0</v>
      </c>
      <c r="R59" s="16">
        <f>data!Q59</f>
        <v>0</v>
      </c>
      <c r="S59" s="18">
        <f>data!S59</f>
        <v>0</v>
      </c>
      <c r="T59" s="19">
        <f t="shared" si="9"/>
        <v>0</v>
      </c>
      <c r="U59" s="169">
        <f t="shared" si="5"/>
        <v>0</v>
      </c>
    </row>
    <row r="60" spans="1:21" ht="12.75" customHeight="1">
      <c r="A60" s="14">
        <f>data!A60</f>
        <v>0</v>
      </c>
      <c r="B60" s="15">
        <f>data!B60</f>
        <v>0</v>
      </c>
      <c r="D60" s="14">
        <f>data!D60</f>
        <v>0</v>
      </c>
      <c r="E60" s="14">
        <f>data!E60</f>
        <v>0</v>
      </c>
      <c r="F60" s="18">
        <f>data!G60</f>
        <v>0</v>
      </c>
      <c r="G60" s="18">
        <f>data!H60</f>
        <v>0</v>
      </c>
      <c r="H60" s="18">
        <f t="shared" si="6"/>
        <v>0</v>
      </c>
      <c r="I60" s="16">
        <f>data!I60</f>
        <v>0</v>
      </c>
      <c r="J60" s="16">
        <f>data!K60</f>
        <v>0</v>
      </c>
      <c r="K60" s="18">
        <f>data!M60</f>
        <v>0</v>
      </c>
      <c r="L60" s="19">
        <f t="shared" si="7"/>
        <v>0</v>
      </c>
      <c r="M60" s="210">
        <f>data!N60</f>
        <v>0</v>
      </c>
      <c r="N60" s="210">
        <f>data!O60</f>
        <v>0</v>
      </c>
      <c r="O60" s="210">
        <f t="shared" si="10"/>
        <v>0</v>
      </c>
      <c r="P60" s="210">
        <f>data!P60</f>
        <v>0</v>
      </c>
      <c r="Q60" s="211">
        <f t="shared" si="8"/>
        <v>0</v>
      </c>
      <c r="R60" s="16">
        <f>data!Q60</f>
        <v>0</v>
      </c>
      <c r="S60" s="18">
        <f>data!S60</f>
        <v>0</v>
      </c>
      <c r="T60" s="19">
        <f t="shared" si="9"/>
        <v>0</v>
      </c>
      <c r="U60" s="169">
        <f t="shared" si="5"/>
        <v>0</v>
      </c>
    </row>
    <row r="61" spans="1:21" ht="12.75" customHeight="1">
      <c r="A61" s="14">
        <f>data!A61</f>
        <v>0</v>
      </c>
      <c r="B61" s="15">
        <f>data!B61</f>
        <v>0</v>
      </c>
      <c r="D61" s="14">
        <f>data!D61</f>
        <v>0</v>
      </c>
      <c r="E61" s="14">
        <f>data!E61</f>
        <v>0</v>
      </c>
      <c r="F61" s="18">
        <f>data!G61</f>
        <v>0</v>
      </c>
      <c r="G61" s="18">
        <f>data!H61</f>
        <v>0</v>
      </c>
      <c r="H61" s="18">
        <f t="shared" si="6"/>
        <v>0</v>
      </c>
      <c r="I61" s="16">
        <f>data!I61</f>
        <v>0</v>
      </c>
      <c r="J61" s="16">
        <f>data!K61</f>
        <v>0</v>
      </c>
      <c r="K61" s="18">
        <f>data!M61</f>
        <v>0</v>
      </c>
      <c r="L61" s="19">
        <f t="shared" si="7"/>
        <v>0</v>
      </c>
      <c r="M61" s="210">
        <f>data!N61</f>
        <v>0</v>
      </c>
      <c r="N61" s="210">
        <f>data!O61</f>
        <v>0</v>
      </c>
      <c r="O61" s="210">
        <f t="shared" si="10"/>
        <v>0</v>
      </c>
      <c r="P61" s="210">
        <f>data!P61</f>
        <v>0</v>
      </c>
      <c r="Q61" s="211">
        <f t="shared" si="8"/>
        <v>0</v>
      </c>
      <c r="R61" s="16">
        <f>data!Q61</f>
        <v>0</v>
      </c>
      <c r="S61" s="18">
        <f>data!S61</f>
        <v>0</v>
      </c>
      <c r="T61" s="19">
        <f t="shared" si="9"/>
        <v>0</v>
      </c>
      <c r="U61" s="169">
        <f t="shared" si="5"/>
        <v>0</v>
      </c>
    </row>
    <row r="62" spans="1:21" ht="12.75" customHeight="1">
      <c r="A62" s="14">
        <f>data!A62</f>
        <v>0</v>
      </c>
      <c r="B62" s="15">
        <f>data!B62</f>
        <v>0</v>
      </c>
      <c r="D62" s="14">
        <f>data!D62</f>
        <v>0</v>
      </c>
      <c r="E62" s="14">
        <f>data!E62</f>
        <v>0</v>
      </c>
      <c r="F62" s="18">
        <f>data!G62</f>
        <v>0</v>
      </c>
      <c r="G62" s="18">
        <f>data!H62</f>
        <v>0</v>
      </c>
      <c r="H62" s="18">
        <f t="shared" si="6"/>
        <v>0</v>
      </c>
      <c r="I62" s="16">
        <f>data!I62</f>
        <v>0</v>
      </c>
      <c r="J62" s="16">
        <f>data!K62</f>
        <v>0</v>
      </c>
      <c r="K62" s="18">
        <f>data!M62</f>
        <v>0</v>
      </c>
      <c r="L62" s="19">
        <f t="shared" si="7"/>
        <v>0</v>
      </c>
      <c r="M62" s="210">
        <f>data!N62</f>
        <v>0</v>
      </c>
      <c r="N62" s="210">
        <f>data!O62</f>
        <v>0</v>
      </c>
      <c r="O62" s="210">
        <f t="shared" si="10"/>
        <v>0</v>
      </c>
      <c r="P62" s="210">
        <f>data!P62</f>
        <v>0</v>
      </c>
      <c r="Q62" s="211">
        <f t="shared" si="8"/>
        <v>0</v>
      </c>
      <c r="R62" s="16">
        <f>data!Q62</f>
        <v>0</v>
      </c>
      <c r="S62" s="18">
        <f>data!S62</f>
        <v>0</v>
      </c>
      <c r="T62" s="19">
        <f t="shared" si="9"/>
        <v>0</v>
      </c>
      <c r="U62" s="169">
        <f t="shared" si="5"/>
        <v>0</v>
      </c>
    </row>
    <row r="63" spans="1:21" ht="12.75" customHeight="1">
      <c r="A63" s="14">
        <f>data!A63</f>
        <v>0</v>
      </c>
      <c r="B63" s="15">
        <f>data!B63</f>
        <v>0</v>
      </c>
      <c r="D63" s="14">
        <f>data!D63</f>
        <v>0</v>
      </c>
      <c r="E63" s="14">
        <f>data!E63</f>
        <v>0</v>
      </c>
      <c r="F63" s="18">
        <f>data!G63</f>
        <v>0</v>
      </c>
      <c r="G63" s="18">
        <f>data!H63</f>
        <v>0</v>
      </c>
      <c r="H63" s="18">
        <f t="shared" si="6"/>
        <v>0</v>
      </c>
      <c r="I63" s="16">
        <f>data!I63</f>
        <v>0</v>
      </c>
      <c r="J63" s="16">
        <f>data!K63</f>
        <v>0</v>
      </c>
      <c r="K63" s="18">
        <f>data!M63</f>
        <v>0</v>
      </c>
      <c r="L63" s="19">
        <f t="shared" si="7"/>
        <v>0</v>
      </c>
      <c r="M63" s="210">
        <f>data!N63</f>
        <v>0</v>
      </c>
      <c r="N63" s="210">
        <f>data!O63</f>
        <v>0</v>
      </c>
      <c r="O63" s="210">
        <f t="shared" si="10"/>
        <v>0</v>
      </c>
      <c r="P63" s="210">
        <f>data!P63</f>
        <v>0</v>
      </c>
      <c r="Q63" s="211">
        <f t="shared" si="8"/>
        <v>0</v>
      </c>
      <c r="R63" s="16">
        <f>data!Q63</f>
        <v>0</v>
      </c>
      <c r="S63" s="18">
        <f>data!S63</f>
        <v>0</v>
      </c>
      <c r="T63" s="19">
        <f t="shared" si="9"/>
        <v>0</v>
      </c>
      <c r="U63" s="169">
        <f t="shared" si="5"/>
        <v>0</v>
      </c>
    </row>
    <row r="64" spans="1:21" ht="12.75" customHeight="1">
      <c r="A64" s="14">
        <f>data!A64</f>
        <v>0</v>
      </c>
      <c r="B64" s="15">
        <f>data!B64</f>
        <v>0</v>
      </c>
      <c r="D64" s="14">
        <f>data!D64</f>
        <v>0</v>
      </c>
      <c r="E64" s="14">
        <f>data!E64</f>
        <v>0</v>
      </c>
      <c r="F64" s="18">
        <f>data!G64</f>
        <v>0</v>
      </c>
      <c r="G64" s="18">
        <f>data!H64</f>
        <v>0</v>
      </c>
      <c r="H64" s="18">
        <f t="shared" si="6"/>
        <v>0</v>
      </c>
      <c r="I64" s="16">
        <f>data!I64</f>
        <v>0</v>
      </c>
      <c r="J64" s="16">
        <f>data!K64</f>
        <v>0</v>
      </c>
      <c r="K64" s="18">
        <f>data!M64</f>
        <v>0</v>
      </c>
      <c r="L64" s="19">
        <f t="shared" si="7"/>
        <v>0</v>
      </c>
      <c r="M64" s="210">
        <f>data!N64</f>
        <v>0</v>
      </c>
      <c r="N64" s="210">
        <f>data!O64</f>
        <v>0</v>
      </c>
      <c r="O64" s="210">
        <f t="shared" si="10"/>
        <v>0</v>
      </c>
      <c r="P64" s="210">
        <f>data!P64</f>
        <v>0</v>
      </c>
      <c r="Q64" s="211">
        <f t="shared" si="8"/>
        <v>0</v>
      </c>
      <c r="R64" s="16">
        <f>data!Q64</f>
        <v>0</v>
      </c>
      <c r="S64" s="18">
        <f>data!S64</f>
        <v>0</v>
      </c>
      <c r="T64" s="19">
        <f t="shared" si="9"/>
        <v>0</v>
      </c>
      <c r="U64" s="169">
        <f t="shared" si="5"/>
        <v>0</v>
      </c>
    </row>
    <row r="65" spans="1:21" ht="12.75" customHeight="1">
      <c r="A65" s="14">
        <f>data!A65</f>
        <v>0</v>
      </c>
      <c r="B65" s="15">
        <f>data!B65</f>
        <v>0</v>
      </c>
      <c r="D65" s="14">
        <f>data!D65</f>
        <v>0</v>
      </c>
      <c r="E65" s="14">
        <f>data!E65</f>
        <v>0</v>
      </c>
      <c r="F65" s="18">
        <f>data!G65</f>
        <v>0</v>
      </c>
      <c r="G65" s="18">
        <f>data!H65</f>
        <v>0</v>
      </c>
      <c r="H65" s="18">
        <f t="shared" si="6"/>
        <v>0</v>
      </c>
      <c r="I65" s="16">
        <f>data!I65</f>
        <v>0</v>
      </c>
      <c r="J65" s="16">
        <f>data!K65</f>
        <v>0</v>
      </c>
      <c r="K65" s="18">
        <f>data!M65</f>
        <v>0</v>
      </c>
      <c r="L65" s="19">
        <f t="shared" si="7"/>
        <v>0</v>
      </c>
      <c r="M65" s="210">
        <f>data!N65</f>
        <v>0</v>
      </c>
      <c r="N65" s="210">
        <f>data!O65</f>
        <v>0</v>
      </c>
      <c r="O65" s="210">
        <f t="shared" si="10"/>
        <v>0</v>
      </c>
      <c r="P65" s="210">
        <f>data!P65</f>
        <v>0</v>
      </c>
      <c r="Q65" s="211">
        <f t="shared" si="8"/>
        <v>0</v>
      </c>
      <c r="R65" s="16">
        <f>data!Q65</f>
        <v>0</v>
      </c>
      <c r="S65" s="18">
        <f>data!S65</f>
        <v>0</v>
      </c>
      <c r="T65" s="19">
        <f t="shared" si="9"/>
        <v>0</v>
      </c>
      <c r="U65" s="169">
        <f t="shared" si="5"/>
        <v>0</v>
      </c>
    </row>
    <row r="66" spans="1:21" ht="12.75" customHeight="1">
      <c r="A66" s="14">
        <f>data!A66</f>
        <v>0</v>
      </c>
      <c r="B66" s="15">
        <f>data!B66</f>
        <v>0</v>
      </c>
      <c r="D66" s="14">
        <f>data!D66</f>
        <v>0</v>
      </c>
      <c r="E66" s="14">
        <f>data!E66</f>
        <v>0</v>
      </c>
      <c r="F66" s="18">
        <f>data!G66</f>
        <v>0</v>
      </c>
      <c r="G66" s="18">
        <f>data!H66</f>
        <v>0</v>
      </c>
      <c r="H66" s="18">
        <f t="shared" si="6"/>
        <v>0</v>
      </c>
      <c r="I66" s="16">
        <f>data!I66</f>
        <v>0</v>
      </c>
      <c r="J66" s="16">
        <f>data!K66</f>
        <v>0</v>
      </c>
      <c r="K66" s="18">
        <f>data!M66</f>
        <v>0</v>
      </c>
      <c r="L66" s="19">
        <f t="shared" si="7"/>
        <v>0</v>
      </c>
      <c r="M66" s="210">
        <f>data!N66</f>
        <v>0</v>
      </c>
      <c r="N66" s="210">
        <f>data!O66</f>
        <v>0</v>
      </c>
      <c r="O66" s="210">
        <f t="shared" si="10"/>
        <v>0</v>
      </c>
      <c r="P66" s="210">
        <f>data!P66</f>
        <v>0</v>
      </c>
      <c r="Q66" s="211">
        <f t="shared" si="8"/>
        <v>0</v>
      </c>
      <c r="R66" s="16">
        <f>data!Q66</f>
        <v>0</v>
      </c>
      <c r="S66" s="18">
        <f>data!S66</f>
        <v>0</v>
      </c>
      <c r="T66" s="19">
        <f t="shared" si="9"/>
        <v>0</v>
      </c>
      <c r="U66" s="169">
        <f t="shared" si="5"/>
        <v>0</v>
      </c>
    </row>
    <row r="67" spans="1:21" ht="12.75" customHeight="1">
      <c r="A67" s="14">
        <f>data!A67</f>
        <v>0</v>
      </c>
      <c r="B67" s="15">
        <f>data!B67</f>
        <v>0</v>
      </c>
      <c r="D67" s="14">
        <f>data!D67</f>
        <v>0</v>
      </c>
      <c r="E67" s="14">
        <f>data!E67</f>
        <v>0</v>
      </c>
      <c r="F67" s="18">
        <f>data!G67</f>
        <v>0</v>
      </c>
      <c r="G67" s="18">
        <f>data!H67</f>
        <v>0</v>
      </c>
      <c r="H67" s="18">
        <f t="shared" si="6"/>
        <v>0</v>
      </c>
      <c r="I67" s="16">
        <f>data!I67</f>
        <v>0</v>
      </c>
      <c r="J67" s="16">
        <f>data!K67</f>
        <v>0</v>
      </c>
      <c r="K67" s="18">
        <f>data!M67</f>
        <v>0</v>
      </c>
      <c r="L67" s="19">
        <f t="shared" si="7"/>
        <v>0</v>
      </c>
      <c r="M67" s="210">
        <f>data!N67</f>
        <v>0</v>
      </c>
      <c r="N67" s="210">
        <f>data!O67</f>
        <v>0</v>
      </c>
      <c r="O67" s="210">
        <f t="shared" si="10"/>
        <v>0</v>
      </c>
      <c r="P67" s="210">
        <f>data!P67</f>
        <v>0</v>
      </c>
      <c r="Q67" s="211">
        <f t="shared" si="8"/>
        <v>0</v>
      </c>
      <c r="R67" s="16">
        <f>data!Q67</f>
        <v>0</v>
      </c>
      <c r="S67" s="18">
        <f>data!S67</f>
        <v>0</v>
      </c>
      <c r="T67" s="19">
        <f t="shared" si="9"/>
        <v>0</v>
      </c>
      <c r="U67" s="169">
        <f t="shared" si="5"/>
        <v>0</v>
      </c>
    </row>
    <row r="68" spans="1:21" ht="12.75" customHeight="1">
      <c r="A68" s="14">
        <f>data!A68</f>
        <v>0</v>
      </c>
      <c r="B68" s="15">
        <f>data!B68</f>
        <v>0</v>
      </c>
      <c r="D68" s="14">
        <f>data!D68</f>
        <v>0</v>
      </c>
      <c r="E68" s="14">
        <f>data!E68</f>
        <v>0</v>
      </c>
      <c r="F68" s="18">
        <f>data!G68</f>
        <v>0</v>
      </c>
      <c r="G68" s="18">
        <f>data!H68</f>
        <v>0</v>
      </c>
      <c r="H68" s="18">
        <f t="shared" si="6"/>
        <v>0</v>
      </c>
      <c r="I68" s="16">
        <f>data!I68</f>
        <v>0</v>
      </c>
      <c r="J68" s="16">
        <f>data!K68</f>
        <v>0</v>
      </c>
      <c r="K68" s="18">
        <f>data!M68</f>
        <v>0</v>
      </c>
      <c r="L68" s="19">
        <f t="shared" si="7"/>
        <v>0</v>
      </c>
      <c r="M68" s="210">
        <f>data!N68</f>
        <v>0</v>
      </c>
      <c r="N68" s="210">
        <f>data!O68</f>
        <v>0</v>
      </c>
      <c r="O68" s="210">
        <f t="shared" si="10"/>
        <v>0</v>
      </c>
      <c r="P68" s="210">
        <f>data!P68</f>
        <v>0</v>
      </c>
      <c r="Q68" s="211">
        <f t="shared" si="8"/>
        <v>0</v>
      </c>
      <c r="R68" s="16">
        <f>data!Q68</f>
        <v>0</v>
      </c>
      <c r="S68" s="18">
        <f>data!S68</f>
        <v>0</v>
      </c>
      <c r="T68" s="19">
        <f t="shared" si="9"/>
        <v>0</v>
      </c>
      <c r="U68" s="169">
        <f t="shared" si="5"/>
        <v>0</v>
      </c>
    </row>
    <row r="69" spans="1:21" ht="12.75" customHeight="1">
      <c r="A69" s="14">
        <f>data!A69</f>
        <v>0</v>
      </c>
      <c r="B69" s="15">
        <f>data!B69</f>
        <v>0</v>
      </c>
      <c r="D69" s="14">
        <f>data!D69</f>
        <v>0</v>
      </c>
      <c r="E69" s="14">
        <f>data!E69</f>
        <v>0</v>
      </c>
      <c r="F69" s="18">
        <f>data!G69</f>
        <v>0</v>
      </c>
      <c r="G69" s="18">
        <f>data!H69</f>
        <v>0</v>
      </c>
      <c r="H69" s="18">
        <f t="shared" si="6"/>
        <v>0</v>
      </c>
      <c r="I69" s="16">
        <f>data!I69</f>
        <v>0</v>
      </c>
      <c r="J69" s="16">
        <f>data!K69</f>
        <v>0</v>
      </c>
      <c r="K69" s="18">
        <f>data!M69</f>
        <v>0</v>
      </c>
      <c r="L69" s="19">
        <f t="shared" si="7"/>
        <v>0</v>
      </c>
      <c r="M69" s="210">
        <f>data!N69</f>
        <v>0</v>
      </c>
      <c r="N69" s="210">
        <f>data!O69</f>
        <v>0</v>
      </c>
      <c r="O69" s="210">
        <f t="shared" si="10"/>
        <v>0</v>
      </c>
      <c r="P69" s="210">
        <f>data!P69</f>
        <v>0</v>
      </c>
      <c r="Q69" s="211">
        <f t="shared" si="8"/>
        <v>0</v>
      </c>
      <c r="R69" s="16">
        <f>data!Q69</f>
        <v>0</v>
      </c>
      <c r="S69" s="18">
        <f>data!S69</f>
        <v>0</v>
      </c>
      <c r="T69" s="19">
        <f t="shared" si="9"/>
        <v>0</v>
      </c>
      <c r="U69" s="169">
        <f t="shared" si="5"/>
        <v>0</v>
      </c>
    </row>
    <row r="70" spans="1:21" ht="12.75" customHeight="1">
      <c r="A70" s="14">
        <f>data!A70</f>
        <v>0</v>
      </c>
      <c r="B70" s="15">
        <f>data!B70</f>
        <v>0</v>
      </c>
      <c r="D70" s="14">
        <f>data!D70</f>
        <v>0</v>
      </c>
      <c r="E70" s="14">
        <f>data!E70</f>
        <v>0</v>
      </c>
      <c r="F70" s="18">
        <f>data!G70</f>
        <v>0</v>
      </c>
      <c r="G70" s="18">
        <f>data!H70</f>
        <v>0</v>
      </c>
      <c r="H70" s="18">
        <f t="shared" si="6"/>
        <v>0</v>
      </c>
      <c r="I70" s="16">
        <f>data!I70</f>
        <v>0</v>
      </c>
      <c r="J70" s="16">
        <f>data!K70</f>
        <v>0</v>
      </c>
      <c r="K70" s="18">
        <f>data!M70</f>
        <v>0</v>
      </c>
      <c r="L70" s="19">
        <f t="shared" si="7"/>
        <v>0</v>
      </c>
      <c r="M70" s="210">
        <f>data!N70</f>
        <v>0</v>
      </c>
      <c r="N70" s="210">
        <f>data!O70</f>
        <v>0</v>
      </c>
      <c r="O70" s="210">
        <f t="shared" si="10"/>
        <v>0</v>
      </c>
      <c r="P70" s="210">
        <f>data!P70</f>
        <v>0</v>
      </c>
      <c r="Q70" s="211">
        <f t="shared" si="8"/>
        <v>0</v>
      </c>
      <c r="R70" s="16">
        <f>data!Q70</f>
        <v>0</v>
      </c>
      <c r="S70" s="18">
        <f>data!S70</f>
        <v>0</v>
      </c>
      <c r="T70" s="19">
        <f t="shared" si="9"/>
        <v>0</v>
      </c>
      <c r="U70" s="169">
        <f t="shared" si="5"/>
        <v>0</v>
      </c>
    </row>
    <row r="71" spans="1:21" ht="12.75" customHeight="1">
      <c r="A71" s="14">
        <f>data!A71</f>
        <v>0</v>
      </c>
      <c r="B71" s="15">
        <f>data!B71</f>
        <v>0</v>
      </c>
      <c r="D71" s="14">
        <f>data!D71</f>
        <v>0</v>
      </c>
      <c r="E71" s="14">
        <f>data!E71</f>
        <v>0</v>
      </c>
      <c r="F71" s="18">
        <f>data!G71</f>
        <v>0</v>
      </c>
      <c r="G71" s="18">
        <f>data!H71</f>
        <v>0</v>
      </c>
      <c r="H71" s="18">
        <f t="shared" si="6"/>
        <v>0</v>
      </c>
      <c r="I71" s="16">
        <f>data!I71</f>
        <v>0</v>
      </c>
      <c r="J71" s="16">
        <f>data!K71</f>
        <v>0</v>
      </c>
      <c r="K71" s="18">
        <f>data!M71</f>
        <v>0</v>
      </c>
      <c r="L71" s="19">
        <f t="shared" si="7"/>
        <v>0</v>
      </c>
      <c r="M71" s="210">
        <f>data!N71</f>
        <v>0</v>
      </c>
      <c r="N71" s="210">
        <f>data!O71</f>
        <v>0</v>
      </c>
      <c r="O71" s="210">
        <f t="shared" si="10"/>
        <v>0</v>
      </c>
      <c r="P71" s="210">
        <f>data!P71</f>
        <v>0</v>
      </c>
      <c r="Q71" s="211">
        <f t="shared" si="8"/>
        <v>0</v>
      </c>
      <c r="R71" s="16">
        <f>data!Q71</f>
        <v>0</v>
      </c>
      <c r="S71" s="18">
        <f>data!S71</f>
        <v>0</v>
      </c>
      <c r="T71" s="19">
        <f t="shared" si="9"/>
        <v>0</v>
      </c>
      <c r="U71" s="169">
        <f t="shared" si="5"/>
        <v>0</v>
      </c>
    </row>
    <row r="72" spans="1:21" ht="12.75" customHeight="1">
      <c r="A72" s="14">
        <f>data!A72</f>
        <v>0</v>
      </c>
      <c r="B72" s="15">
        <f>data!B72</f>
        <v>0</v>
      </c>
      <c r="D72" s="14">
        <f>data!D72</f>
        <v>0</v>
      </c>
      <c r="E72" s="14">
        <f>data!E72</f>
        <v>0</v>
      </c>
      <c r="F72" s="18">
        <f>data!G72</f>
        <v>0</v>
      </c>
      <c r="G72" s="18">
        <f>data!H72</f>
        <v>0</v>
      </c>
      <c r="H72" s="18">
        <f t="shared" si="6"/>
        <v>0</v>
      </c>
      <c r="I72" s="16">
        <f>data!I72</f>
        <v>0</v>
      </c>
      <c r="J72" s="16">
        <f>data!K72</f>
        <v>0</v>
      </c>
      <c r="K72" s="18">
        <f>data!M72</f>
        <v>0</v>
      </c>
      <c r="L72" s="19">
        <f t="shared" si="7"/>
        <v>0</v>
      </c>
      <c r="M72" s="210">
        <f>data!N72</f>
        <v>0</v>
      </c>
      <c r="N72" s="210">
        <f>data!O72</f>
        <v>0</v>
      </c>
      <c r="O72" s="210">
        <f t="shared" si="10"/>
        <v>0</v>
      </c>
      <c r="P72" s="210">
        <f>data!P72</f>
        <v>0</v>
      </c>
      <c r="Q72" s="211">
        <f t="shared" si="8"/>
        <v>0</v>
      </c>
      <c r="R72" s="16">
        <f>data!Q72</f>
        <v>0</v>
      </c>
      <c r="S72" s="18">
        <f>data!S72</f>
        <v>0</v>
      </c>
      <c r="T72" s="19">
        <f t="shared" si="9"/>
        <v>0</v>
      </c>
      <c r="U72" s="169">
        <f t="shared" si="5"/>
        <v>0</v>
      </c>
    </row>
    <row r="73" spans="1:21" ht="12.75" customHeight="1">
      <c r="A73" s="14">
        <f>data!A73</f>
        <v>0</v>
      </c>
      <c r="B73" s="15">
        <f>data!B73</f>
        <v>0</v>
      </c>
      <c r="D73" s="14">
        <f>data!D73</f>
        <v>0</v>
      </c>
      <c r="E73" s="14">
        <f>data!E73</f>
        <v>0</v>
      </c>
      <c r="F73" s="18">
        <f>data!G73</f>
        <v>0</v>
      </c>
      <c r="G73" s="18">
        <f>data!H73</f>
        <v>0</v>
      </c>
      <c r="H73" s="18">
        <f aca="true" t="shared" si="11" ref="H73:H80">SUM(F73:G73)</f>
        <v>0</v>
      </c>
      <c r="I73" s="16">
        <f>data!I73</f>
        <v>0</v>
      </c>
      <c r="J73" s="16">
        <f>data!K73</f>
        <v>0</v>
      </c>
      <c r="K73" s="18">
        <f>data!M73</f>
        <v>0</v>
      </c>
      <c r="L73" s="19">
        <f aca="true" t="shared" si="12" ref="L73:L80">PRODUCT(K73,1.5)</f>
        <v>0</v>
      </c>
      <c r="M73" s="210">
        <f>data!N73</f>
        <v>0</v>
      </c>
      <c r="N73" s="210">
        <f>data!O73</f>
        <v>0</v>
      </c>
      <c r="O73" s="210">
        <f t="shared" si="10"/>
        <v>0</v>
      </c>
      <c r="P73" s="210">
        <f>data!P73</f>
        <v>0</v>
      </c>
      <c r="Q73" s="211">
        <f aca="true" t="shared" si="13" ref="Q73:Q80">PRODUCT(P73,1.5)</f>
        <v>0</v>
      </c>
      <c r="R73" s="16">
        <f>data!Q73</f>
        <v>0</v>
      </c>
      <c r="S73" s="18">
        <f>data!S73</f>
        <v>0</v>
      </c>
      <c r="T73" s="19">
        <f aca="true" t="shared" si="14" ref="T73:T80">PRODUCT(S73,1.5)</f>
        <v>0</v>
      </c>
      <c r="U73" s="169">
        <f t="shared" si="5"/>
        <v>0</v>
      </c>
    </row>
    <row r="74" spans="1:21" ht="12.75" customHeight="1">
      <c r="A74" s="14">
        <f>data!A74</f>
        <v>0</v>
      </c>
      <c r="B74" s="15">
        <f>data!B74</f>
        <v>0</v>
      </c>
      <c r="D74" s="14">
        <f>data!D74</f>
        <v>0</v>
      </c>
      <c r="E74" s="14">
        <f>data!E74</f>
        <v>0</v>
      </c>
      <c r="F74" s="18">
        <f>data!G74</f>
        <v>0</v>
      </c>
      <c r="G74" s="18">
        <f>data!H74</f>
        <v>0</v>
      </c>
      <c r="H74" s="18">
        <f t="shared" si="11"/>
        <v>0</v>
      </c>
      <c r="I74" s="16">
        <f>data!I74</f>
        <v>0</v>
      </c>
      <c r="J74" s="16">
        <f>data!K74</f>
        <v>0</v>
      </c>
      <c r="K74" s="18">
        <f>data!M74</f>
        <v>0</v>
      </c>
      <c r="L74" s="19">
        <f t="shared" si="12"/>
        <v>0</v>
      </c>
      <c r="M74" s="210">
        <f>data!N74</f>
        <v>0</v>
      </c>
      <c r="N74" s="210">
        <f>data!O74</f>
        <v>0</v>
      </c>
      <c r="O74" s="210">
        <f aca="true" t="shared" si="15" ref="O74:O80">SUM(M74:N74)</f>
        <v>0</v>
      </c>
      <c r="P74" s="210">
        <f>data!P74</f>
        <v>0</v>
      </c>
      <c r="Q74" s="211">
        <f t="shared" si="13"/>
        <v>0</v>
      </c>
      <c r="R74" s="16">
        <f>data!Q74</f>
        <v>0</v>
      </c>
      <c r="S74" s="18">
        <f>data!S74</f>
        <v>0</v>
      </c>
      <c r="T74" s="19">
        <f t="shared" si="14"/>
        <v>0</v>
      </c>
      <c r="U74" s="169">
        <f aca="true" t="shared" si="16" ref="U74:U80">E74+H74+I74+J74+L74</f>
        <v>0</v>
      </c>
    </row>
    <row r="75" spans="1:21" ht="12.75" customHeight="1">
      <c r="A75" s="14">
        <f>data!A75</f>
        <v>0</v>
      </c>
      <c r="B75" s="15">
        <f>data!B75</f>
        <v>0</v>
      </c>
      <c r="D75" s="14">
        <f>data!D75</f>
        <v>0</v>
      </c>
      <c r="E75" s="14">
        <f>data!E75</f>
        <v>0</v>
      </c>
      <c r="F75" s="18">
        <f>data!G75</f>
        <v>0</v>
      </c>
      <c r="G75" s="18">
        <f>data!H75</f>
        <v>0</v>
      </c>
      <c r="H75" s="18">
        <f t="shared" si="11"/>
        <v>0</v>
      </c>
      <c r="I75" s="16">
        <f>data!I75</f>
        <v>0</v>
      </c>
      <c r="J75" s="16">
        <f>data!K75</f>
        <v>0</v>
      </c>
      <c r="K75" s="18">
        <f>data!M75</f>
        <v>0</v>
      </c>
      <c r="L75" s="19">
        <f t="shared" si="12"/>
        <v>0</v>
      </c>
      <c r="M75" s="210">
        <f>data!N75</f>
        <v>0</v>
      </c>
      <c r="N75" s="210">
        <f>data!O75</f>
        <v>0</v>
      </c>
      <c r="O75" s="210">
        <f t="shared" si="15"/>
        <v>0</v>
      </c>
      <c r="P75" s="210">
        <f>data!P75</f>
        <v>0</v>
      </c>
      <c r="Q75" s="211">
        <f t="shared" si="13"/>
        <v>0</v>
      </c>
      <c r="R75" s="16">
        <f>data!Q75</f>
        <v>0</v>
      </c>
      <c r="S75" s="18">
        <f>data!S75</f>
        <v>0</v>
      </c>
      <c r="T75" s="19">
        <f t="shared" si="14"/>
        <v>0</v>
      </c>
      <c r="U75" s="169">
        <f t="shared" si="16"/>
        <v>0</v>
      </c>
    </row>
    <row r="76" spans="1:21" ht="12.75" customHeight="1">
      <c r="A76" s="14">
        <f>data!A76</f>
        <v>0</v>
      </c>
      <c r="B76" s="15">
        <f>data!B76</f>
        <v>0</v>
      </c>
      <c r="D76" s="14">
        <f>data!D76</f>
        <v>0</v>
      </c>
      <c r="E76" s="14">
        <f>data!E76</f>
        <v>0</v>
      </c>
      <c r="F76" s="18">
        <f>data!G76</f>
        <v>0</v>
      </c>
      <c r="G76" s="18">
        <f>data!H76</f>
        <v>0</v>
      </c>
      <c r="H76" s="18">
        <f t="shared" si="11"/>
        <v>0</v>
      </c>
      <c r="I76" s="16">
        <f>data!I76</f>
        <v>0</v>
      </c>
      <c r="J76" s="16">
        <f>data!K76</f>
        <v>0</v>
      </c>
      <c r="K76" s="18">
        <f>data!M76</f>
        <v>0</v>
      </c>
      <c r="L76" s="19">
        <f t="shared" si="12"/>
        <v>0</v>
      </c>
      <c r="M76" s="210">
        <f>data!N76</f>
        <v>0</v>
      </c>
      <c r="N76" s="210">
        <f>data!O76</f>
        <v>0</v>
      </c>
      <c r="O76" s="210">
        <f t="shared" si="15"/>
        <v>0</v>
      </c>
      <c r="P76" s="210">
        <f>data!P76</f>
        <v>0</v>
      </c>
      <c r="Q76" s="211">
        <f t="shared" si="13"/>
        <v>0</v>
      </c>
      <c r="R76" s="16">
        <f>data!Q76</f>
        <v>0</v>
      </c>
      <c r="S76" s="18">
        <f>data!S76</f>
        <v>0</v>
      </c>
      <c r="T76" s="19">
        <f t="shared" si="14"/>
        <v>0</v>
      </c>
      <c r="U76" s="169">
        <f t="shared" si="16"/>
        <v>0</v>
      </c>
    </row>
    <row r="77" spans="1:21" ht="12.75" customHeight="1">
      <c r="A77" s="14">
        <f>data!A77</f>
        <v>0</v>
      </c>
      <c r="B77" s="15">
        <f>data!B77</f>
        <v>0</v>
      </c>
      <c r="D77" s="14">
        <f>data!D77</f>
        <v>0</v>
      </c>
      <c r="E77" s="14">
        <f>data!E77</f>
        <v>0</v>
      </c>
      <c r="F77" s="18">
        <f>data!G77</f>
        <v>0</v>
      </c>
      <c r="G77" s="18">
        <f>data!H77</f>
        <v>0</v>
      </c>
      <c r="H77" s="18">
        <f t="shared" si="11"/>
        <v>0</v>
      </c>
      <c r="I77" s="16">
        <f>data!I77</f>
        <v>0</v>
      </c>
      <c r="J77" s="16">
        <f>data!K77</f>
        <v>0</v>
      </c>
      <c r="K77" s="18">
        <f>data!M77</f>
        <v>0</v>
      </c>
      <c r="L77" s="19">
        <f t="shared" si="12"/>
        <v>0</v>
      </c>
      <c r="M77" s="210">
        <f>data!N77</f>
        <v>0</v>
      </c>
      <c r="N77" s="210">
        <f>data!O77</f>
        <v>0</v>
      </c>
      <c r="O77" s="210">
        <f t="shared" si="15"/>
        <v>0</v>
      </c>
      <c r="P77" s="210">
        <f>data!P77</f>
        <v>0</v>
      </c>
      <c r="Q77" s="211">
        <f t="shared" si="13"/>
        <v>0</v>
      </c>
      <c r="R77" s="16">
        <f>data!Q77</f>
        <v>0</v>
      </c>
      <c r="S77" s="18">
        <f>data!S77</f>
        <v>0</v>
      </c>
      <c r="T77" s="19">
        <f t="shared" si="14"/>
        <v>0</v>
      </c>
      <c r="U77" s="169">
        <f t="shared" si="16"/>
        <v>0</v>
      </c>
    </row>
    <row r="78" spans="1:21" ht="12.75" customHeight="1">
      <c r="A78" s="14">
        <f>data!A78</f>
        <v>0</v>
      </c>
      <c r="B78" s="15">
        <f>data!B78</f>
        <v>0</v>
      </c>
      <c r="D78" s="14">
        <f>data!D78</f>
        <v>0</v>
      </c>
      <c r="E78" s="14">
        <f>data!E78</f>
        <v>0</v>
      </c>
      <c r="F78" s="18">
        <f>data!G78</f>
        <v>0</v>
      </c>
      <c r="G78" s="18">
        <f>data!H78</f>
        <v>0</v>
      </c>
      <c r="H78" s="18">
        <f t="shared" si="11"/>
        <v>0</v>
      </c>
      <c r="I78" s="16">
        <f>data!I78</f>
        <v>0</v>
      </c>
      <c r="J78" s="16">
        <f>data!K78</f>
        <v>0</v>
      </c>
      <c r="K78" s="18">
        <f>data!M78</f>
        <v>0</v>
      </c>
      <c r="L78" s="19">
        <f t="shared" si="12"/>
        <v>0</v>
      </c>
      <c r="M78" s="210">
        <f>data!N78</f>
        <v>0</v>
      </c>
      <c r="N78" s="210">
        <f>data!O78</f>
        <v>0</v>
      </c>
      <c r="O78" s="210">
        <f t="shared" si="15"/>
        <v>0</v>
      </c>
      <c r="P78" s="210">
        <f>data!P78</f>
        <v>0</v>
      </c>
      <c r="Q78" s="211">
        <f t="shared" si="13"/>
        <v>0</v>
      </c>
      <c r="R78" s="16">
        <f>data!Q78</f>
        <v>0</v>
      </c>
      <c r="S78" s="18">
        <f>data!S78</f>
        <v>0</v>
      </c>
      <c r="T78" s="19">
        <f t="shared" si="14"/>
        <v>0</v>
      </c>
      <c r="U78" s="169">
        <f t="shared" si="16"/>
        <v>0</v>
      </c>
    </row>
    <row r="79" spans="1:21" ht="12.75" customHeight="1">
      <c r="A79" s="14">
        <f>data!A79</f>
        <v>0</v>
      </c>
      <c r="B79" s="15">
        <f>data!B79</f>
        <v>0</v>
      </c>
      <c r="D79" s="14">
        <f>data!D79</f>
        <v>0</v>
      </c>
      <c r="E79" s="14">
        <f>data!E79</f>
        <v>0</v>
      </c>
      <c r="F79" s="18">
        <f>data!G79</f>
        <v>0</v>
      </c>
      <c r="G79" s="18">
        <f>data!H79</f>
        <v>0</v>
      </c>
      <c r="H79" s="18">
        <f t="shared" si="11"/>
        <v>0</v>
      </c>
      <c r="I79" s="16">
        <f>data!I79</f>
        <v>0</v>
      </c>
      <c r="J79" s="16">
        <f>data!K79</f>
        <v>0</v>
      </c>
      <c r="K79" s="18">
        <f>data!M79</f>
        <v>0</v>
      </c>
      <c r="L79" s="19">
        <f t="shared" si="12"/>
        <v>0</v>
      </c>
      <c r="M79" s="210">
        <f>data!N79</f>
        <v>0</v>
      </c>
      <c r="N79" s="210">
        <f>data!O79</f>
        <v>0</v>
      </c>
      <c r="O79" s="210">
        <f t="shared" si="15"/>
        <v>0</v>
      </c>
      <c r="P79" s="210">
        <f>data!P79</f>
        <v>0</v>
      </c>
      <c r="Q79" s="211">
        <f t="shared" si="13"/>
        <v>0</v>
      </c>
      <c r="R79" s="16">
        <f>data!Q79</f>
        <v>0</v>
      </c>
      <c r="S79" s="18">
        <f>data!S79</f>
        <v>0</v>
      </c>
      <c r="T79" s="19">
        <f t="shared" si="14"/>
        <v>0</v>
      </c>
      <c r="U79" s="169">
        <f t="shared" si="16"/>
        <v>0</v>
      </c>
    </row>
    <row r="80" spans="1:21" ht="12.75" customHeight="1">
      <c r="A80" s="14">
        <f>data!A80</f>
        <v>0</v>
      </c>
      <c r="B80" s="15">
        <f>data!B80</f>
        <v>0</v>
      </c>
      <c r="D80" s="14">
        <f>data!D80</f>
        <v>0</v>
      </c>
      <c r="E80" s="14">
        <f>data!E80</f>
        <v>0</v>
      </c>
      <c r="F80" s="18">
        <f>data!G80</f>
        <v>0</v>
      </c>
      <c r="G80" s="18">
        <f>data!H80</f>
        <v>0</v>
      </c>
      <c r="H80" s="18">
        <f t="shared" si="11"/>
        <v>0</v>
      </c>
      <c r="I80" s="16">
        <f>data!I80</f>
        <v>0</v>
      </c>
      <c r="J80" s="16">
        <f>data!K80</f>
        <v>0</v>
      </c>
      <c r="K80" s="18">
        <f>data!M80</f>
        <v>0</v>
      </c>
      <c r="L80" s="19">
        <f t="shared" si="12"/>
        <v>0</v>
      </c>
      <c r="M80" s="210">
        <f>data!N80</f>
        <v>0</v>
      </c>
      <c r="N80" s="210">
        <f>data!O80</f>
        <v>0</v>
      </c>
      <c r="O80" s="210">
        <f t="shared" si="15"/>
        <v>0</v>
      </c>
      <c r="P80" s="210">
        <f>data!P80</f>
        <v>0</v>
      </c>
      <c r="Q80" s="211">
        <f t="shared" si="13"/>
        <v>0</v>
      </c>
      <c r="R80" s="16">
        <f>data!Q80</f>
        <v>0</v>
      </c>
      <c r="S80" s="18">
        <f>data!S80</f>
        <v>0</v>
      </c>
      <c r="T80" s="19">
        <f t="shared" si="14"/>
        <v>0</v>
      </c>
      <c r="U80" s="169">
        <f t="shared" si="16"/>
        <v>0</v>
      </c>
    </row>
    <row r="81" spans="1:20" ht="12.75" customHeight="1">
      <c r="A81" s="14"/>
      <c r="B81" s="15"/>
      <c r="C81" s="14"/>
      <c r="D81" s="14"/>
      <c r="E81" s="14"/>
      <c r="F81" s="18"/>
      <c r="G81" s="18"/>
      <c r="H81" s="18"/>
      <c r="I81" s="16"/>
      <c r="J81" s="16"/>
      <c r="K81" s="18"/>
      <c r="L81" s="19"/>
      <c r="M81" s="18"/>
      <c r="N81" s="18"/>
      <c r="O81" s="18"/>
      <c r="P81" s="18"/>
      <c r="Q81" s="19"/>
      <c r="R81" s="16"/>
      <c r="S81" s="18"/>
      <c r="T81" s="19"/>
    </row>
    <row r="82" spans="1:20" ht="12.75" customHeight="1">
      <c r="A82" s="14"/>
      <c r="B82" s="15"/>
      <c r="C82" s="14"/>
      <c r="D82" s="14"/>
      <c r="E82" s="14"/>
      <c r="F82" s="18"/>
      <c r="G82" s="18"/>
      <c r="H82" s="18"/>
      <c r="I82" s="16"/>
      <c r="J82" s="16"/>
      <c r="K82" s="18"/>
      <c r="L82" s="19"/>
      <c r="M82" s="18"/>
      <c r="N82" s="18"/>
      <c r="O82" s="18"/>
      <c r="P82" s="18"/>
      <c r="Q82" s="19"/>
      <c r="R82" s="16"/>
      <c r="S82" s="18"/>
      <c r="T82" s="19"/>
    </row>
    <row r="83" spans="1:20" ht="12.75" customHeight="1">
      <c r="A83" s="14"/>
      <c r="B83" s="15"/>
      <c r="C83" s="14"/>
      <c r="D83" s="14"/>
      <c r="E83" s="14"/>
      <c r="F83" s="18"/>
      <c r="G83" s="18"/>
      <c r="H83" s="18"/>
      <c r="I83" s="16"/>
      <c r="J83" s="16"/>
      <c r="K83" s="18"/>
      <c r="L83" s="19"/>
      <c r="M83" s="18"/>
      <c r="N83" s="18"/>
      <c r="O83" s="18"/>
      <c r="P83" s="18"/>
      <c r="Q83" s="19"/>
      <c r="R83" s="16"/>
      <c r="S83" s="18"/>
      <c r="T83" s="19"/>
    </row>
  </sheetData>
  <sheetProtection password="8A80" sheet="1"/>
  <mergeCells count="12">
    <mergeCell ref="A1:T1"/>
    <mergeCell ref="A2:I2"/>
    <mergeCell ref="A3:T3"/>
    <mergeCell ref="A6:A7"/>
    <mergeCell ref="B6:B7"/>
    <mergeCell ref="C6:C7"/>
    <mergeCell ref="D6:D7"/>
    <mergeCell ref="F6:H6"/>
    <mergeCell ref="K6:L6"/>
    <mergeCell ref="M6:O6"/>
    <mergeCell ref="P6:Q6"/>
    <mergeCell ref="S6:T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ignoredErrors>
    <ignoredError sqref="H9:H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PageLayoutView="0" workbookViewId="0" topLeftCell="A1">
      <selection activeCell="C36" sqref="C36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5.75390625" style="0" customWidth="1"/>
    <col min="4" max="4" width="15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12" ht="15" customHeight="1">
      <c r="A1" s="268" t="s">
        <v>104</v>
      </c>
      <c r="B1" s="269"/>
      <c r="C1" s="269"/>
      <c r="D1" s="269"/>
      <c r="E1" s="269"/>
      <c r="F1" s="269"/>
      <c r="G1" s="269"/>
      <c r="H1" s="269"/>
      <c r="K1" s="20"/>
      <c r="L1" s="20"/>
    </row>
    <row r="2" spans="1:12" ht="15" customHeight="1">
      <c r="A2" s="124"/>
      <c r="B2" s="124"/>
      <c r="D2" s="84"/>
      <c r="E2" s="84"/>
      <c r="H2" s="123"/>
      <c r="I2" s="21"/>
      <c r="J2" s="85"/>
      <c r="K2" s="20"/>
      <c r="L2" s="20"/>
    </row>
    <row r="3" spans="1:12" ht="15" customHeight="1">
      <c r="A3" s="124" t="s">
        <v>131</v>
      </c>
      <c r="D3" s="84"/>
      <c r="E3" s="84"/>
      <c r="H3" s="127" t="s">
        <v>132</v>
      </c>
      <c r="I3" s="21"/>
      <c r="J3" s="85"/>
      <c r="K3" s="20"/>
      <c r="L3" s="20"/>
    </row>
    <row r="4" spans="1:17" ht="15" customHeight="1" thickBot="1">
      <c r="A4" s="274" t="s">
        <v>68</v>
      </c>
      <c r="B4" s="275" t="s">
        <v>0</v>
      </c>
      <c r="C4" s="272" t="s">
        <v>69</v>
      </c>
      <c r="D4" s="276" t="s">
        <v>70</v>
      </c>
      <c r="E4" s="272" t="s">
        <v>71</v>
      </c>
      <c r="F4" s="272" t="s">
        <v>72</v>
      </c>
      <c r="G4" s="271" t="s">
        <v>73</v>
      </c>
      <c r="H4" s="271"/>
      <c r="K4" s="26"/>
      <c r="Q4" s="27"/>
    </row>
    <row r="5" spans="1:31" ht="15" customHeight="1">
      <c r="A5" s="273"/>
      <c r="B5" s="273"/>
      <c r="C5" s="273"/>
      <c r="D5" s="273"/>
      <c r="E5" s="273"/>
      <c r="F5" s="273"/>
      <c r="G5" s="174" t="s">
        <v>71</v>
      </c>
      <c r="H5" s="174" t="s">
        <v>72</v>
      </c>
      <c r="K5" s="30"/>
      <c r="L5" s="16"/>
      <c r="M5" s="66"/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" customHeight="1">
      <c r="A6" s="26"/>
      <c r="B6" s="26"/>
      <c r="C6" s="30"/>
      <c r="D6" s="30"/>
      <c r="E6" s="26"/>
      <c r="F6" s="26"/>
      <c r="G6" s="26"/>
      <c r="H6" s="26"/>
      <c r="K6" s="30"/>
      <c r="L6" s="16"/>
      <c r="M6" s="66"/>
      <c r="Q6" s="31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5" customHeight="1">
      <c r="A7" s="122" t="s">
        <v>46</v>
      </c>
      <c r="B7" s="90" t="s">
        <v>97</v>
      </c>
      <c r="C7" s="91" t="s">
        <v>122</v>
      </c>
      <c r="D7" s="212" t="s">
        <v>123</v>
      </c>
      <c r="E7" s="90">
        <v>100</v>
      </c>
      <c r="F7" s="236">
        <v>0.001361111111111111</v>
      </c>
      <c r="G7" s="29">
        <v>100</v>
      </c>
      <c r="H7" s="237">
        <v>0.0011655092592592591</v>
      </c>
      <c r="K7" s="30"/>
      <c r="L7" s="16"/>
      <c r="M7" s="66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" customHeight="1">
      <c r="A8" s="122" t="s">
        <v>47</v>
      </c>
      <c r="B8" s="90" t="s">
        <v>85</v>
      </c>
      <c r="C8" s="91" t="s">
        <v>108</v>
      </c>
      <c r="D8" s="212" t="s">
        <v>106</v>
      </c>
      <c r="E8" s="90">
        <v>100</v>
      </c>
      <c r="F8" s="236">
        <v>0.001675925925925926</v>
      </c>
      <c r="G8" s="29">
        <v>95</v>
      </c>
      <c r="H8" s="237">
        <v>0.001386574074074074</v>
      </c>
      <c r="K8" s="30"/>
      <c r="L8" s="16"/>
      <c r="M8" s="66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customHeight="1">
      <c r="A9" s="122" t="s">
        <v>48</v>
      </c>
      <c r="B9" s="90" t="s">
        <v>83</v>
      </c>
      <c r="C9" s="91" t="s">
        <v>105</v>
      </c>
      <c r="D9" s="212" t="s">
        <v>106</v>
      </c>
      <c r="E9" s="90">
        <v>100</v>
      </c>
      <c r="F9" s="236">
        <v>0.0019467592592592592</v>
      </c>
      <c r="G9" s="29">
        <v>95</v>
      </c>
      <c r="H9" s="237">
        <v>0.0013912037037037037</v>
      </c>
      <c r="K9" s="30"/>
      <c r="L9" s="16"/>
      <c r="M9" s="66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5" customHeight="1">
      <c r="A10" s="122" t="s">
        <v>49</v>
      </c>
      <c r="B10" s="90" t="s">
        <v>87</v>
      </c>
      <c r="C10" s="91" t="s">
        <v>110</v>
      </c>
      <c r="D10" s="212" t="s">
        <v>111</v>
      </c>
      <c r="E10" s="90">
        <v>100</v>
      </c>
      <c r="F10" s="236">
        <v>0.002041666666666667</v>
      </c>
      <c r="G10" s="29">
        <v>95</v>
      </c>
      <c r="H10" s="237">
        <v>0.001415509259259259</v>
      </c>
      <c r="K10" s="30"/>
      <c r="L10" s="16"/>
      <c r="M10" s="66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5" customHeight="1">
      <c r="A11" s="122" t="s">
        <v>50</v>
      </c>
      <c r="B11" s="90" t="s">
        <v>102</v>
      </c>
      <c r="C11" s="91" t="s">
        <v>130</v>
      </c>
      <c r="D11" s="212" t="s">
        <v>128</v>
      </c>
      <c r="E11" s="90">
        <v>100</v>
      </c>
      <c r="F11" s="236">
        <v>0.002903935185185185</v>
      </c>
      <c r="G11" s="29">
        <v>90</v>
      </c>
      <c r="H11" s="237">
        <v>0.0026898148148148146</v>
      </c>
      <c r="K11" s="30"/>
      <c r="L11" s="16"/>
      <c r="M11" s="66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13" ht="15" customHeight="1">
      <c r="A12" s="122" t="s">
        <v>51</v>
      </c>
      <c r="B12" s="90" t="s">
        <v>100</v>
      </c>
      <c r="C12" s="91" t="s">
        <v>127</v>
      </c>
      <c r="D12" s="212" t="s">
        <v>128</v>
      </c>
      <c r="E12" s="90">
        <v>100</v>
      </c>
      <c r="F12" s="236">
        <v>0.0026909722222222226</v>
      </c>
      <c r="G12" s="69">
        <v>80</v>
      </c>
      <c r="H12" s="237">
        <v>0.0021377314814814813</v>
      </c>
      <c r="K12" s="30"/>
      <c r="L12" s="16"/>
      <c r="M12" s="66"/>
    </row>
    <row r="13" spans="1:13" ht="15" customHeight="1">
      <c r="A13" s="110" t="s">
        <v>52</v>
      </c>
      <c r="B13" s="62" t="s">
        <v>88</v>
      </c>
      <c r="C13" s="63" t="s">
        <v>112</v>
      </c>
      <c r="D13" s="113" t="s">
        <v>111</v>
      </c>
      <c r="E13" s="62">
        <v>100</v>
      </c>
      <c r="F13" s="66">
        <v>0.0029618055555555556</v>
      </c>
      <c r="G13" s="94"/>
      <c r="H13" s="150"/>
      <c r="K13" s="30"/>
      <c r="L13" s="16"/>
      <c r="M13" s="66"/>
    </row>
    <row r="14" spans="1:13" ht="15" customHeight="1">
      <c r="A14" s="110" t="s">
        <v>53</v>
      </c>
      <c r="B14" s="62" t="s">
        <v>92</v>
      </c>
      <c r="C14" s="63" t="s">
        <v>115</v>
      </c>
      <c r="D14" s="113" t="s">
        <v>114</v>
      </c>
      <c r="E14" s="62">
        <v>95</v>
      </c>
      <c r="F14" s="66">
        <v>0.0021562499999999997</v>
      </c>
      <c r="G14" s="94"/>
      <c r="H14" s="150"/>
      <c r="K14" s="30"/>
      <c r="L14" s="16"/>
      <c r="M14" s="66"/>
    </row>
    <row r="15" spans="1:13" ht="15" customHeight="1">
      <c r="A15" s="110" t="s">
        <v>54</v>
      </c>
      <c r="B15" s="62" t="s">
        <v>67</v>
      </c>
      <c r="C15" s="63" t="s">
        <v>154</v>
      </c>
      <c r="D15" s="117" t="s">
        <v>152</v>
      </c>
      <c r="E15" s="62">
        <v>90</v>
      </c>
      <c r="F15" s="66">
        <v>0.001798611111111111</v>
      </c>
      <c r="G15" s="62"/>
      <c r="H15" s="150"/>
      <c r="I15" s="94"/>
      <c r="J15" s="112"/>
      <c r="K15" s="30"/>
      <c r="L15" s="16"/>
      <c r="M15" s="66"/>
    </row>
    <row r="16" spans="1:13" ht="15" customHeight="1">
      <c r="A16" s="110" t="s">
        <v>55</v>
      </c>
      <c r="B16" s="62" t="s">
        <v>96</v>
      </c>
      <c r="C16" s="64" t="s">
        <v>120</v>
      </c>
      <c r="D16" s="113" t="s">
        <v>121</v>
      </c>
      <c r="E16" s="62">
        <v>90</v>
      </c>
      <c r="F16" s="66">
        <v>0.001920138888888889</v>
      </c>
      <c r="G16" s="62"/>
      <c r="H16" s="150"/>
      <c r="I16" s="94"/>
      <c r="J16" s="101"/>
      <c r="K16" s="34"/>
      <c r="L16" s="16"/>
      <c r="M16" s="66"/>
    </row>
    <row r="17" spans="1:13" ht="15" customHeight="1">
      <c r="A17" s="110" t="s">
        <v>56</v>
      </c>
      <c r="B17" s="62" t="s">
        <v>82</v>
      </c>
      <c r="C17" s="63" t="s">
        <v>151</v>
      </c>
      <c r="D17" s="117" t="s">
        <v>152</v>
      </c>
      <c r="E17" s="62">
        <v>90</v>
      </c>
      <c r="F17" s="66">
        <v>0.002011574074074074</v>
      </c>
      <c r="G17" s="62"/>
      <c r="H17" s="150"/>
      <c r="I17" s="94"/>
      <c r="J17" s="112"/>
      <c r="K17" s="34"/>
      <c r="L17" s="16"/>
      <c r="M17" s="66"/>
    </row>
    <row r="18" spans="1:13" ht="15" customHeight="1">
      <c r="A18" s="110" t="s">
        <v>57</v>
      </c>
      <c r="B18" s="62" t="s">
        <v>89</v>
      </c>
      <c r="C18" s="63" t="s">
        <v>113</v>
      </c>
      <c r="D18" s="113" t="s">
        <v>114</v>
      </c>
      <c r="E18" s="62">
        <v>90</v>
      </c>
      <c r="F18" s="66">
        <v>0.0029756944444444444</v>
      </c>
      <c r="G18" s="62"/>
      <c r="H18" s="150"/>
      <c r="I18" s="94"/>
      <c r="J18" s="112"/>
      <c r="K18" s="34"/>
      <c r="L18" s="16"/>
      <c r="M18" s="66"/>
    </row>
    <row r="19" spans="1:13" ht="15" customHeight="1">
      <c r="A19" s="110" t="s">
        <v>58</v>
      </c>
      <c r="B19" s="62" t="s">
        <v>99</v>
      </c>
      <c r="C19" s="63" t="s">
        <v>126</v>
      </c>
      <c r="D19" s="113" t="s">
        <v>125</v>
      </c>
      <c r="E19" s="62">
        <v>85</v>
      </c>
      <c r="F19" s="66">
        <v>0.0020069444444444444</v>
      </c>
      <c r="G19" s="62"/>
      <c r="H19" s="150"/>
      <c r="I19" s="94"/>
      <c r="J19" s="112"/>
      <c r="K19" s="34"/>
      <c r="L19" s="16"/>
      <c r="M19" s="66"/>
    </row>
    <row r="20" spans="1:13" ht="15" customHeight="1">
      <c r="A20" s="110" t="s">
        <v>59</v>
      </c>
      <c r="B20" s="62" t="s">
        <v>101</v>
      </c>
      <c r="C20" s="63" t="s">
        <v>129</v>
      </c>
      <c r="D20" s="113" t="s">
        <v>128</v>
      </c>
      <c r="E20" s="62">
        <v>85</v>
      </c>
      <c r="F20" s="66">
        <v>0.0027106481481481482</v>
      </c>
      <c r="G20" s="62"/>
      <c r="H20" s="150"/>
      <c r="I20" s="94"/>
      <c r="J20" s="112"/>
      <c r="K20" s="35"/>
      <c r="L20" s="16"/>
      <c r="M20" s="66"/>
    </row>
    <row r="21" spans="1:13" ht="15" customHeight="1">
      <c r="A21" s="110" t="s">
        <v>60</v>
      </c>
      <c r="B21" s="62" t="s">
        <v>94</v>
      </c>
      <c r="C21" s="63" t="s">
        <v>117</v>
      </c>
      <c r="D21" s="113" t="s">
        <v>118</v>
      </c>
      <c r="E21" s="62">
        <v>80</v>
      </c>
      <c r="F21" s="66">
        <v>0.0022604166666666667</v>
      </c>
      <c r="G21" s="62"/>
      <c r="H21" s="150"/>
      <c r="I21" s="94"/>
      <c r="J21" s="112"/>
      <c r="K21" s="30"/>
      <c r="L21" s="16"/>
      <c r="M21" s="66"/>
    </row>
    <row r="22" spans="1:13" ht="15" customHeight="1">
      <c r="A22" s="110" t="s">
        <v>61</v>
      </c>
      <c r="B22" s="62" t="s">
        <v>84</v>
      </c>
      <c r="C22" s="63" t="s">
        <v>107</v>
      </c>
      <c r="D22" s="113" t="s">
        <v>106</v>
      </c>
      <c r="E22" s="62">
        <v>75</v>
      </c>
      <c r="F22" s="66">
        <v>0.0019583333333333336</v>
      </c>
      <c r="G22" s="62"/>
      <c r="H22" s="150"/>
      <c r="I22" s="94"/>
      <c r="J22" s="112"/>
      <c r="K22" s="30"/>
      <c r="L22" s="16"/>
      <c r="M22" s="66"/>
    </row>
    <row r="23" spans="1:13" ht="15" customHeight="1">
      <c r="A23" s="110" t="s">
        <v>62</v>
      </c>
      <c r="B23" s="62" t="s">
        <v>93</v>
      </c>
      <c r="C23" s="63" t="s">
        <v>116</v>
      </c>
      <c r="D23" s="113" t="s">
        <v>114</v>
      </c>
      <c r="E23" s="62">
        <v>70</v>
      </c>
      <c r="F23" s="66">
        <v>0.0029791666666666664</v>
      </c>
      <c r="G23" s="62"/>
      <c r="H23" s="150"/>
      <c r="I23" s="94"/>
      <c r="J23" s="112"/>
      <c r="K23" s="30"/>
      <c r="L23" s="16"/>
      <c r="M23" s="66"/>
    </row>
    <row r="24" spans="1:13" ht="15" customHeight="1">
      <c r="A24" s="110" t="s">
        <v>63</v>
      </c>
      <c r="B24" s="62" t="s">
        <v>95</v>
      </c>
      <c r="C24" s="63" t="s">
        <v>119</v>
      </c>
      <c r="D24" s="113" t="s">
        <v>118</v>
      </c>
      <c r="E24" s="62">
        <v>65</v>
      </c>
      <c r="F24" s="66">
        <v>0.002700231481481481</v>
      </c>
      <c r="G24" s="62"/>
      <c r="H24" s="150"/>
      <c r="I24" s="94"/>
      <c r="J24" s="112"/>
      <c r="K24" s="30"/>
      <c r="L24" s="16"/>
      <c r="M24" s="66"/>
    </row>
    <row r="25" spans="1:13" ht="15" customHeight="1">
      <c r="A25" s="110" t="s">
        <v>64</v>
      </c>
      <c r="B25" s="62" t="s">
        <v>98</v>
      </c>
      <c r="C25" s="63" t="s">
        <v>124</v>
      </c>
      <c r="D25" s="113" t="s">
        <v>125</v>
      </c>
      <c r="E25" s="62">
        <v>55</v>
      </c>
      <c r="F25" s="66">
        <v>0.003226851851851852</v>
      </c>
      <c r="G25" s="62"/>
      <c r="H25" s="150"/>
      <c r="I25" s="94"/>
      <c r="J25" s="112"/>
      <c r="K25" s="30"/>
      <c r="L25" s="16"/>
      <c r="M25" s="66"/>
    </row>
    <row r="26" spans="1:13" ht="15" customHeight="1">
      <c r="A26" s="110" t="s">
        <v>65</v>
      </c>
      <c r="B26" s="62" t="s">
        <v>86</v>
      </c>
      <c r="C26" s="63" t="s">
        <v>109</v>
      </c>
      <c r="D26" s="113" t="s">
        <v>106</v>
      </c>
      <c r="E26" s="62">
        <v>35</v>
      </c>
      <c r="F26" s="66">
        <v>0.0032256944444444442</v>
      </c>
      <c r="G26" s="62"/>
      <c r="H26" s="150"/>
      <c r="I26" s="94"/>
      <c r="J26" s="112"/>
      <c r="K26" s="30"/>
      <c r="L26" s="16"/>
      <c r="M26" s="66"/>
    </row>
    <row r="27" spans="1:13" ht="15" customHeight="1">
      <c r="A27" s="110" t="s">
        <v>66</v>
      </c>
      <c r="B27" s="62" t="s">
        <v>153</v>
      </c>
      <c r="C27" s="63" t="s">
        <v>168</v>
      </c>
      <c r="D27" s="117" t="s">
        <v>152</v>
      </c>
      <c r="E27" s="62">
        <v>30</v>
      </c>
      <c r="F27" s="66">
        <v>0.0034537037037037036</v>
      </c>
      <c r="G27" s="62"/>
      <c r="H27" s="150"/>
      <c r="I27" s="94"/>
      <c r="J27" s="98"/>
      <c r="K27" s="30"/>
      <c r="L27" s="16"/>
      <c r="M27" s="66"/>
    </row>
    <row r="28" spans="1:13" ht="15" customHeight="1">
      <c r="A28" s="110"/>
      <c r="B28" s="62"/>
      <c r="C28" s="63"/>
      <c r="D28" s="93"/>
      <c r="G28" s="62"/>
      <c r="H28" s="150"/>
      <c r="I28" s="94"/>
      <c r="J28" s="98"/>
      <c r="K28" s="30"/>
      <c r="L28" s="16"/>
      <c r="M28" s="66"/>
    </row>
    <row r="29" spans="1:13" ht="15" customHeight="1">
      <c r="A29" s="110"/>
      <c r="B29" s="62"/>
      <c r="C29" s="63"/>
      <c r="D29" s="93"/>
      <c r="G29" s="62"/>
      <c r="H29" s="150"/>
      <c r="I29" s="94"/>
      <c r="J29" s="98"/>
      <c r="K29" s="35"/>
      <c r="L29" s="16"/>
      <c r="M29" s="66"/>
    </row>
    <row r="30" spans="1:13" ht="15" customHeight="1">
      <c r="A30" s="110"/>
      <c r="B30" s="62"/>
      <c r="C30" s="63"/>
      <c r="D30" s="93"/>
      <c r="G30" s="62"/>
      <c r="H30" s="150"/>
      <c r="I30" s="94"/>
      <c r="J30" s="98"/>
      <c r="K30" s="35"/>
      <c r="L30" s="16"/>
      <c r="M30" s="66"/>
    </row>
    <row r="31" spans="1:13" ht="15" customHeight="1">
      <c r="A31" s="110"/>
      <c r="B31" s="62"/>
      <c r="C31" s="63"/>
      <c r="D31" s="92"/>
      <c r="G31" s="62"/>
      <c r="H31" s="150"/>
      <c r="I31" s="94"/>
      <c r="J31" s="98"/>
      <c r="K31" s="35"/>
      <c r="L31" s="16"/>
      <c r="M31" s="66"/>
    </row>
    <row r="32" spans="1:13" ht="15" customHeight="1">
      <c r="A32" s="110"/>
      <c r="B32" s="62"/>
      <c r="C32" s="63"/>
      <c r="D32" s="96"/>
      <c r="G32" s="62"/>
      <c r="H32" s="150"/>
      <c r="I32" s="94"/>
      <c r="J32" s="98"/>
      <c r="K32" s="35"/>
      <c r="L32" s="16"/>
      <c r="M32" s="66"/>
    </row>
    <row r="33" spans="1:13" ht="15" customHeight="1">
      <c r="A33" s="110"/>
      <c r="B33" s="62"/>
      <c r="C33" s="63"/>
      <c r="D33" s="93"/>
      <c r="G33" s="62"/>
      <c r="H33" s="150"/>
      <c r="I33" s="94"/>
      <c r="J33" s="98"/>
      <c r="K33" s="35"/>
      <c r="L33" s="16"/>
      <c r="M33" s="66"/>
    </row>
    <row r="34" spans="1:13" ht="15" customHeight="1">
      <c r="A34" s="110"/>
      <c r="B34" s="62"/>
      <c r="C34" s="63"/>
      <c r="D34" s="93"/>
      <c r="G34" s="62"/>
      <c r="H34" s="150"/>
      <c r="I34" s="94"/>
      <c r="J34" s="98"/>
      <c r="K34" s="35"/>
      <c r="L34" s="16"/>
      <c r="M34" s="66"/>
    </row>
    <row r="35" spans="1:13" ht="15" customHeight="1">
      <c r="A35" s="110"/>
      <c r="B35" s="62"/>
      <c r="C35" s="63"/>
      <c r="D35" s="93"/>
      <c r="G35" s="62"/>
      <c r="H35" s="150"/>
      <c r="I35" s="94"/>
      <c r="J35" s="98"/>
      <c r="K35" s="35"/>
      <c r="L35" s="16"/>
      <c r="M35" s="66"/>
    </row>
    <row r="36" spans="1:13" ht="15" customHeight="1">
      <c r="A36" s="110"/>
      <c r="B36" s="62"/>
      <c r="C36" s="63"/>
      <c r="D36" s="93"/>
      <c r="G36" s="62"/>
      <c r="H36" s="150"/>
      <c r="I36" s="94"/>
      <c r="J36" s="98"/>
      <c r="K36" s="35"/>
      <c r="L36" s="16"/>
      <c r="M36" s="66"/>
    </row>
    <row r="37" spans="1:13" ht="15" customHeight="1">
      <c r="A37" s="110"/>
      <c r="B37" s="62"/>
      <c r="C37" s="63"/>
      <c r="D37" s="93"/>
      <c r="G37" s="62"/>
      <c r="H37" s="150"/>
      <c r="I37" s="94"/>
      <c r="J37" s="98"/>
      <c r="K37" s="35"/>
      <c r="L37" s="16"/>
      <c r="M37" s="66"/>
    </row>
    <row r="38" spans="1:13" ht="15" customHeight="1">
      <c r="A38" s="110"/>
      <c r="B38" s="62"/>
      <c r="C38" s="63"/>
      <c r="D38" s="92"/>
      <c r="G38" s="62"/>
      <c r="H38" s="150"/>
      <c r="I38" s="94"/>
      <c r="J38" s="98"/>
      <c r="K38" s="35"/>
      <c r="L38" s="16"/>
      <c r="M38" s="66"/>
    </row>
    <row r="39" spans="1:13" ht="15" customHeight="1">
      <c r="A39" s="110"/>
      <c r="B39" s="62"/>
      <c r="C39" s="63"/>
      <c r="D39" s="93"/>
      <c r="G39" s="62"/>
      <c r="H39" s="150"/>
      <c r="I39" s="94"/>
      <c r="J39" s="98"/>
      <c r="K39" s="35"/>
      <c r="L39" s="16"/>
      <c r="M39" s="66"/>
    </row>
    <row r="40" spans="1:13" ht="15" customHeight="1">
      <c r="A40" s="110"/>
      <c r="B40" s="62"/>
      <c r="C40" s="63"/>
      <c r="D40" s="97"/>
      <c r="G40" s="62"/>
      <c r="H40" s="150"/>
      <c r="I40" s="94"/>
      <c r="J40" s="98"/>
      <c r="K40" s="35"/>
      <c r="L40" s="16"/>
      <c r="M40" s="66"/>
    </row>
    <row r="41" spans="1:13" ht="15" customHeight="1">
      <c r="A41" s="110"/>
      <c r="B41" s="62"/>
      <c r="C41" s="63"/>
      <c r="D41" s="92"/>
      <c r="G41" s="62"/>
      <c r="H41" s="150"/>
      <c r="I41" s="94"/>
      <c r="J41" s="98"/>
      <c r="K41" s="35"/>
      <c r="L41" s="16"/>
      <c r="M41" s="66"/>
    </row>
    <row r="42" spans="1:13" ht="15" customHeight="1">
      <c r="A42" s="110"/>
      <c r="B42" s="62"/>
      <c r="C42" s="63"/>
      <c r="D42" s="93"/>
      <c r="G42" s="62"/>
      <c r="H42" s="150"/>
      <c r="I42" s="94"/>
      <c r="J42" s="98"/>
      <c r="K42" s="35"/>
      <c r="L42" s="16"/>
      <c r="M42" s="66"/>
    </row>
    <row r="43" spans="1:13" ht="15" customHeight="1">
      <c r="A43" s="110"/>
      <c r="B43" s="62"/>
      <c r="C43" s="63"/>
      <c r="D43" s="93"/>
      <c r="G43" s="62"/>
      <c r="H43" s="150"/>
      <c r="I43" s="94"/>
      <c r="J43" s="98"/>
      <c r="K43" s="35"/>
      <c r="L43" s="16"/>
      <c r="M43" s="66"/>
    </row>
    <row r="44" spans="1:13" ht="15" customHeight="1">
      <c r="A44" s="110"/>
      <c r="B44" s="62"/>
      <c r="C44" s="63"/>
      <c r="D44" s="93"/>
      <c r="G44" s="62"/>
      <c r="H44" s="150"/>
      <c r="I44" s="94"/>
      <c r="J44" s="98"/>
      <c r="K44" s="35"/>
      <c r="L44" s="16"/>
      <c r="M44" s="66"/>
    </row>
    <row r="45" spans="1:13" ht="15" customHeight="1">
      <c r="A45" s="110"/>
      <c r="B45" s="62"/>
      <c r="C45" s="63"/>
      <c r="D45" s="93"/>
      <c r="G45" s="62"/>
      <c r="H45" s="150"/>
      <c r="I45" s="94"/>
      <c r="J45" s="98"/>
      <c r="K45" s="35"/>
      <c r="L45" s="16"/>
      <c r="M45" s="66"/>
    </row>
    <row r="46" spans="1:13" ht="15" customHeight="1">
      <c r="A46" s="110"/>
      <c r="B46" s="62"/>
      <c r="C46" s="63"/>
      <c r="D46" s="93"/>
      <c r="G46" s="62"/>
      <c r="H46" s="150"/>
      <c r="I46" s="94"/>
      <c r="J46" s="98"/>
      <c r="K46" s="35"/>
      <c r="L46" s="16"/>
      <c r="M46" s="66"/>
    </row>
    <row r="47" spans="1:13" ht="15" customHeight="1">
      <c r="A47" s="110"/>
      <c r="B47" s="62"/>
      <c r="C47" s="63"/>
      <c r="D47" s="93"/>
      <c r="G47" s="62"/>
      <c r="H47" s="150"/>
      <c r="I47" s="94"/>
      <c r="J47" s="98"/>
      <c r="K47" s="35"/>
      <c r="L47" s="16"/>
      <c r="M47" s="66"/>
    </row>
    <row r="48" spans="1:13" ht="15" customHeight="1">
      <c r="A48" s="110"/>
      <c r="B48" s="62"/>
      <c r="C48" s="63"/>
      <c r="D48" s="93"/>
      <c r="G48" s="62"/>
      <c r="H48" s="150"/>
      <c r="I48" s="94"/>
      <c r="J48" s="98"/>
      <c r="K48" s="35"/>
      <c r="L48" s="16"/>
      <c r="M48" s="66"/>
    </row>
    <row r="49" spans="1:13" ht="15" customHeight="1">
      <c r="A49" s="110"/>
      <c r="B49" s="62"/>
      <c r="C49" s="63"/>
      <c r="D49" s="93"/>
      <c r="G49" s="62"/>
      <c r="H49" s="150"/>
      <c r="I49" s="94"/>
      <c r="J49" s="98"/>
      <c r="K49" s="35"/>
      <c r="L49" s="16"/>
      <c r="M49" s="66"/>
    </row>
    <row r="50" spans="1:13" ht="15" customHeight="1">
      <c r="A50" s="110"/>
      <c r="B50" s="62"/>
      <c r="C50" s="63"/>
      <c r="D50" s="93"/>
      <c r="G50" s="62"/>
      <c r="H50" s="150"/>
      <c r="I50" s="94"/>
      <c r="J50" s="98"/>
      <c r="K50" s="35"/>
      <c r="L50" s="16"/>
      <c r="M50" s="66"/>
    </row>
    <row r="51" spans="1:13" ht="15" customHeight="1">
      <c r="A51" s="110"/>
      <c r="B51" s="62"/>
      <c r="C51" s="75"/>
      <c r="D51" s="92"/>
      <c r="F51" s="113"/>
      <c r="G51" s="62"/>
      <c r="H51" s="150"/>
      <c r="I51" s="94"/>
      <c r="J51" s="98"/>
      <c r="K51" s="35"/>
      <c r="L51" s="16"/>
      <c r="M51" s="66"/>
    </row>
    <row r="52" spans="1:13" ht="15" customHeight="1">
      <c r="A52" s="110"/>
      <c r="B52" s="90"/>
      <c r="C52" s="136"/>
      <c r="D52" s="93"/>
      <c r="F52" s="113"/>
      <c r="G52" s="62"/>
      <c r="H52" s="150"/>
      <c r="I52" s="94"/>
      <c r="J52" s="95"/>
      <c r="K52" s="35"/>
      <c r="L52" s="16"/>
      <c r="M52" s="66"/>
    </row>
    <row r="53" spans="1:13" ht="15" customHeight="1">
      <c r="A53" s="110"/>
      <c r="B53" s="65"/>
      <c r="C53" s="76"/>
      <c r="D53" s="93"/>
      <c r="F53" s="113"/>
      <c r="G53" s="62"/>
      <c r="H53" s="150"/>
      <c r="I53" s="94"/>
      <c r="J53" s="95"/>
      <c r="K53" s="35"/>
      <c r="L53" s="16"/>
      <c r="M53" s="66"/>
    </row>
    <row r="54" spans="1:13" ht="15" customHeight="1">
      <c r="A54" s="110"/>
      <c r="B54" s="65"/>
      <c r="C54" s="76"/>
      <c r="D54" s="93"/>
      <c r="F54" s="114"/>
      <c r="G54" s="62"/>
      <c r="H54" s="150"/>
      <c r="I54" s="94"/>
      <c r="J54" s="95"/>
      <c r="K54" s="35"/>
      <c r="L54" s="16"/>
      <c r="M54" s="66"/>
    </row>
    <row r="55" spans="1:13" ht="15" customHeight="1">
      <c r="A55" s="110"/>
      <c r="B55" s="65"/>
      <c r="C55" s="76"/>
      <c r="D55" s="93"/>
      <c r="F55" s="114"/>
      <c r="G55" s="62"/>
      <c r="H55" s="150"/>
      <c r="I55" s="94"/>
      <c r="J55" s="95"/>
      <c r="K55" s="35"/>
      <c r="L55" s="16"/>
      <c r="M55" s="66"/>
    </row>
    <row r="56" spans="1:13" ht="15" customHeight="1">
      <c r="A56" s="110"/>
      <c r="B56" s="65"/>
      <c r="C56" s="76"/>
      <c r="D56" s="93"/>
      <c r="F56" s="114"/>
      <c r="G56" s="62"/>
      <c r="H56" s="150"/>
      <c r="I56" s="94"/>
      <c r="J56" s="95"/>
      <c r="K56" s="35"/>
      <c r="L56" s="16"/>
      <c r="M56" s="66"/>
    </row>
    <row r="57" spans="1:13" ht="15" customHeight="1">
      <c r="A57" s="110"/>
      <c r="B57" s="65"/>
      <c r="C57" s="76"/>
      <c r="D57" s="92"/>
      <c r="F57" s="113"/>
      <c r="G57" s="62"/>
      <c r="H57" s="150"/>
      <c r="I57" s="94"/>
      <c r="J57" s="98"/>
      <c r="K57" s="35"/>
      <c r="L57" s="16"/>
      <c r="M57" s="66"/>
    </row>
    <row r="58" spans="1:13" ht="15" customHeight="1">
      <c r="A58" s="110"/>
      <c r="B58" s="65"/>
      <c r="C58" s="76"/>
      <c r="D58" s="93"/>
      <c r="F58" s="114"/>
      <c r="G58" s="62"/>
      <c r="H58" s="150"/>
      <c r="I58" s="22"/>
      <c r="J58" s="22"/>
      <c r="K58" s="35"/>
      <c r="L58" s="16"/>
      <c r="M58" s="66"/>
    </row>
    <row r="59" spans="1:13" ht="15" customHeight="1">
      <c r="A59" s="110"/>
      <c r="B59" s="65"/>
      <c r="C59" s="76"/>
      <c r="D59" s="93"/>
      <c r="F59" s="114"/>
      <c r="G59" s="62"/>
      <c r="H59" s="150"/>
      <c r="I59" s="22"/>
      <c r="J59" s="22"/>
      <c r="K59" s="35"/>
      <c r="L59" s="16"/>
      <c r="M59" s="66"/>
    </row>
    <row r="60" spans="1:11" ht="15" customHeight="1">
      <c r="A60" s="110"/>
      <c r="B60" s="65"/>
      <c r="C60" s="76"/>
      <c r="D60" s="97"/>
      <c r="F60" s="114"/>
      <c r="G60" s="62"/>
      <c r="H60" s="150"/>
      <c r="I60" s="78"/>
      <c r="J60" s="78"/>
      <c r="K60" s="35"/>
    </row>
    <row r="61" spans="1:11" ht="15" customHeight="1">
      <c r="A61" s="110"/>
      <c r="B61" s="65"/>
      <c r="C61" s="76"/>
      <c r="D61" s="96"/>
      <c r="F61" s="114"/>
      <c r="G61" s="62"/>
      <c r="H61" s="150"/>
      <c r="I61" s="99"/>
      <c r="J61" s="99"/>
      <c r="K61" s="35"/>
    </row>
    <row r="62" spans="1:11" ht="15" customHeight="1">
      <c r="A62" s="110"/>
      <c r="B62" s="65"/>
      <c r="C62" s="76"/>
      <c r="D62" s="99"/>
      <c r="F62" s="113"/>
      <c r="G62" s="62"/>
      <c r="H62" s="150"/>
      <c r="I62" s="99"/>
      <c r="J62" s="99"/>
      <c r="K62" s="35"/>
    </row>
    <row r="63" spans="1:11" ht="15" customHeight="1">
      <c r="A63" s="110"/>
      <c r="B63" s="65"/>
      <c r="C63" s="76"/>
      <c r="D63" s="100"/>
      <c r="F63" s="113"/>
      <c r="G63" s="62"/>
      <c r="H63" s="150"/>
      <c r="I63" s="94"/>
      <c r="J63" s="98"/>
      <c r="K63" s="35"/>
    </row>
    <row r="64" spans="1:11" ht="15" customHeight="1">
      <c r="A64" s="110"/>
      <c r="B64" s="65"/>
      <c r="C64" s="76"/>
      <c r="D64" s="100"/>
      <c r="F64" s="113"/>
      <c r="G64" s="62"/>
      <c r="H64" s="150"/>
      <c r="I64" s="94"/>
      <c r="J64" s="98"/>
      <c r="K64" s="35"/>
    </row>
    <row r="65" spans="1:11" ht="15" customHeight="1">
      <c r="A65" s="110"/>
      <c r="B65" s="65"/>
      <c r="C65" s="76"/>
      <c r="D65" s="100"/>
      <c r="F65" s="113"/>
      <c r="G65" s="62"/>
      <c r="H65" s="150"/>
      <c r="I65" s="94"/>
      <c r="J65" s="98"/>
      <c r="K65" s="35"/>
    </row>
    <row r="66" spans="1:11" ht="15" customHeight="1">
      <c r="A66" s="110"/>
      <c r="B66" s="106"/>
      <c r="C66" s="137"/>
      <c r="D66" s="100"/>
      <c r="F66" s="113"/>
      <c r="G66" s="62"/>
      <c r="H66" s="150"/>
      <c r="I66" s="94"/>
      <c r="J66" s="95"/>
      <c r="K66" s="35"/>
    </row>
    <row r="67" spans="1:11" ht="15" customHeight="1">
      <c r="A67" s="110"/>
      <c r="B67" s="140"/>
      <c r="C67" s="129"/>
      <c r="D67" s="100"/>
      <c r="F67" s="113"/>
      <c r="G67" s="62"/>
      <c r="H67" s="150"/>
      <c r="I67" s="94"/>
      <c r="J67" s="95"/>
      <c r="K67" s="35"/>
    </row>
    <row r="68" spans="1:11" ht="15" customHeight="1">
      <c r="A68" s="110"/>
      <c r="B68" s="67"/>
      <c r="C68" s="77"/>
      <c r="D68" s="100"/>
      <c r="F68" s="114"/>
      <c r="G68" s="62"/>
      <c r="H68" s="150"/>
      <c r="I68" s="94"/>
      <c r="J68" s="95"/>
      <c r="K68" s="35"/>
    </row>
    <row r="69" spans="1:10" ht="15" customHeight="1">
      <c r="A69" s="110"/>
      <c r="B69" s="67"/>
      <c r="C69" s="77"/>
      <c r="D69" s="100"/>
      <c r="F69" s="114"/>
      <c r="G69" s="62"/>
      <c r="H69" s="150"/>
      <c r="I69" s="94"/>
      <c r="J69" s="95"/>
    </row>
    <row r="70" spans="1:10" ht="15" customHeight="1">
      <c r="A70" s="110"/>
      <c r="B70" s="67"/>
      <c r="C70" s="77"/>
      <c r="D70" s="102"/>
      <c r="F70" s="114"/>
      <c r="G70" s="62"/>
      <c r="H70" s="150"/>
      <c r="I70" s="103"/>
      <c r="J70" s="103"/>
    </row>
    <row r="71" spans="1:10" ht="15" customHeight="1">
      <c r="A71" s="110"/>
      <c r="B71" s="67"/>
      <c r="C71" s="135"/>
      <c r="D71" s="101"/>
      <c r="F71" s="114"/>
      <c r="G71" s="62"/>
      <c r="H71" s="150"/>
      <c r="I71" s="116"/>
      <c r="J71" s="116"/>
    </row>
    <row r="72" spans="1:10" ht="15" customHeight="1">
      <c r="A72" s="110"/>
      <c r="B72" s="67"/>
      <c r="C72" s="135"/>
      <c r="D72" s="101"/>
      <c r="F72" s="114"/>
      <c r="G72" s="62"/>
      <c r="H72" s="150"/>
      <c r="I72" s="116"/>
      <c r="J72" s="116"/>
    </row>
    <row r="73" spans="1:10" ht="15" customHeight="1">
      <c r="A73" s="110"/>
      <c r="B73" s="138"/>
      <c r="C73" s="139"/>
      <c r="D73" s="104"/>
      <c r="F73" s="115"/>
      <c r="G73" s="62"/>
      <c r="H73" s="150"/>
      <c r="I73" s="270"/>
      <c r="J73" s="270"/>
    </row>
    <row r="74" spans="1:10" ht="15" customHeight="1">
      <c r="A74" s="110"/>
      <c r="B74" s="138"/>
      <c r="C74" s="139"/>
      <c r="D74" s="105"/>
      <c r="F74" s="115"/>
      <c r="G74" s="62"/>
      <c r="H74" s="150"/>
      <c r="I74" s="270"/>
      <c r="J74" s="270"/>
    </row>
    <row r="75" spans="1:10" ht="15" customHeight="1">
      <c r="A75" s="110"/>
      <c r="B75" s="138"/>
      <c r="C75" s="139"/>
      <c r="D75" s="101"/>
      <c r="F75" s="115"/>
      <c r="G75" s="62"/>
      <c r="H75" s="150"/>
      <c r="I75" s="116"/>
      <c r="J75" s="116"/>
    </row>
    <row r="76" spans="1:10" ht="15" customHeight="1">
      <c r="A76" s="110"/>
      <c r="B76" s="67"/>
      <c r="C76" s="135"/>
      <c r="D76" s="101"/>
      <c r="F76" s="113"/>
      <c r="G76" s="62"/>
      <c r="H76" s="150"/>
      <c r="I76" s="101"/>
      <c r="J76" s="101"/>
    </row>
    <row r="77" spans="1:10" ht="15" customHeight="1">
      <c r="A77" s="110"/>
      <c r="B77" s="67"/>
      <c r="C77" s="135"/>
      <c r="D77" s="101"/>
      <c r="F77" s="117"/>
      <c r="G77" s="62"/>
      <c r="H77" s="150"/>
      <c r="I77" s="101"/>
      <c r="J77" s="101"/>
    </row>
    <row r="78" spans="1:10" ht="15" customHeight="1">
      <c r="A78" s="110"/>
      <c r="B78" s="67"/>
      <c r="C78" s="135"/>
      <c r="F78" s="117"/>
      <c r="G78" s="62"/>
      <c r="H78" s="150"/>
      <c r="I78" s="101"/>
      <c r="J78" s="101"/>
    </row>
    <row r="79" spans="1:10" ht="15" customHeight="1">
      <c r="A79" s="110"/>
      <c r="B79" s="67"/>
      <c r="C79" s="135"/>
      <c r="F79" s="113"/>
      <c r="G79" s="62"/>
      <c r="H79" s="150"/>
      <c r="I79" s="101"/>
      <c r="J79" s="101"/>
    </row>
    <row r="80" spans="1:10" ht="15" customHeight="1">
      <c r="A80" s="110"/>
      <c r="B80" s="67"/>
      <c r="C80" s="135"/>
      <c r="F80" s="113"/>
      <c r="G80" s="62"/>
      <c r="H80" s="150"/>
      <c r="I80" s="101"/>
      <c r="J80" s="101"/>
    </row>
    <row r="81" spans="1:10" ht="15" customHeight="1">
      <c r="A81" s="110"/>
      <c r="B81" s="67"/>
      <c r="C81" s="135"/>
      <c r="F81" s="113"/>
      <c r="G81" s="62"/>
      <c r="H81" s="150"/>
      <c r="I81" s="101"/>
      <c r="J81" s="101"/>
    </row>
    <row r="82" spans="1:10" ht="15" customHeight="1">
      <c r="A82" s="110"/>
      <c r="B82" s="67"/>
      <c r="C82" s="135"/>
      <c r="F82" s="113"/>
      <c r="G82" s="62"/>
      <c r="H82" s="150"/>
      <c r="I82" s="101"/>
      <c r="J82" s="101"/>
    </row>
    <row r="83" spans="1:10" ht="15" customHeight="1">
      <c r="A83" s="110"/>
      <c r="B83" s="67"/>
      <c r="C83" s="135"/>
      <c r="F83" s="113"/>
      <c r="G83" s="62"/>
      <c r="H83" s="150"/>
      <c r="I83" s="101"/>
      <c r="J83" s="101"/>
    </row>
    <row r="84" spans="1:10" ht="15" customHeight="1">
      <c r="A84" s="110"/>
      <c r="B84" s="67"/>
      <c r="C84" s="135"/>
      <c r="F84" s="114"/>
      <c r="G84" s="62"/>
      <c r="H84" s="150"/>
      <c r="I84" s="101"/>
      <c r="J84" s="101"/>
    </row>
    <row r="85" spans="1:10" ht="15" customHeight="1">
      <c r="A85" s="110"/>
      <c r="B85" s="67"/>
      <c r="C85" s="135"/>
      <c r="F85" s="113"/>
      <c r="G85" s="62"/>
      <c r="H85" s="150"/>
      <c r="I85" s="101"/>
      <c r="J85" s="101"/>
    </row>
    <row r="86" spans="1:10" ht="15" customHeight="1">
      <c r="A86" s="110"/>
      <c r="B86" s="138"/>
      <c r="C86" s="139"/>
      <c r="F86" s="114"/>
      <c r="G86" s="62"/>
      <c r="H86" s="150"/>
      <c r="I86" s="101"/>
      <c r="J86" s="101"/>
    </row>
    <row r="87" spans="1:3" ht="15" customHeight="1">
      <c r="A87" s="110"/>
      <c r="B87" s="54"/>
      <c r="C87" s="54"/>
    </row>
    <row r="88" spans="1:3" ht="15" customHeight="1">
      <c r="A88" s="110"/>
      <c r="B88" s="54"/>
      <c r="C88" s="54"/>
    </row>
    <row r="89" spans="1:3" ht="15" customHeight="1">
      <c r="A89" s="110"/>
      <c r="B89" s="54"/>
      <c r="C89" s="54"/>
    </row>
    <row r="90" spans="1:3" ht="15" customHeight="1">
      <c r="A90" s="110"/>
      <c r="B90" s="54"/>
      <c r="C90" s="54"/>
    </row>
    <row r="91" spans="1:3" ht="15" customHeight="1">
      <c r="A91" s="110"/>
      <c r="B91" s="54"/>
      <c r="C91" s="54"/>
    </row>
    <row r="92" spans="2:3" ht="15" customHeight="1">
      <c r="B92" s="54"/>
      <c r="C92" s="54"/>
    </row>
    <row r="93" spans="2:3" ht="15" customHeight="1">
      <c r="B93" s="54"/>
      <c r="C93" s="54"/>
    </row>
    <row r="94" spans="2:3" ht="15" customHeight="1">
      <c r="B94" s="54"/>
      <c r="C94" s="54"/>
    </row>
    <row r="95" spans="2:3" ht="15" customHeight="1">
      <c r="B95" s="54"/>
      <c r="C95" s="54"/>
    </row>
    <row r="96" spans="2:3" ht="15" customHeight="1">
      <c r="B96" s="54"/>
      <c r="C96" s="54"/>
    </row>
    <row r="97" spans="2:3" ht="15" customHeight="1">
      <c r="B97" s="54"/>
      <c r="C97" s="54"/>
    </row>
    <row r="98" spans="2:3" ht="15" customHeight="1">
      <c r="B98" s="54"/>
      <c r="C98" s="54"/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sheetProtection/>
  <mergeCells count="10">
    <mergeCell ref="A1:H1"/>
    <mergeCell ref="I73:J73"/>
    <mergeCell ref="I74:J74"/>
    <mergeCell ref="G4:H4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28" sqref="A28:A55"/>
    </sheetView>
  </sheetViews>
  <sheetFormatPr defaultColWidth="9.125" defaultRowHeight="12.75"/>
  <cols>
    <col min="1" max="1" width="6.25390625" style="0" customWidth="1"/>
    <col min="2" max="2" width="4.25390625" style="0" customWidth="1"/>
    <col min="3" max="3" width="25.75390625" style="0" customWidth="1"/>
    <col min="4" max="4" width="15.75390625" style="0" customWidth="1"/>
    <col min="5" max="10" width="9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8" ht="15" customHeight="1">
      <c r="A1" s="268" t="s">
        <v>104</v>
      </c>
      <c r="B1" s="269"/>
      <c r="C1" s="269"/>
      <c r="D1" s="269"/>
      <c r="E1" s="269"/>
      <c r="F1" s="269"/>
      <c r="G1" s="269"/>
      <c r="H1" s="269"/>
    </row>
    <row r="2" spans="3:12" ht="15" customHeight="1">
      <c r="C2" s="118"/>
      <c r="D2" s="118"/>
      <c r="E2" s="118"/>
      <c r="F2" s="36"/>
      <c r="H2" s="124"/>
      <c r="K2" s="20"/>
      <c r="L2" s="20"/>
    </row>
    <row r="3" spans="1:12" ht="15" customHeight="1">
      <c r="A3" s="134" t="s">
        <v>133</v>
      </c>
      <c r="B3" s="122"/>
      <c r="C3" s="123"/>
      <c r="D3" s="36"/>
      <c r="E3" s="36"/>
      <c r="F3" s="36"/>
      <c r="G3" s="36"/>
      <c r="H3" s="205" t="s">
        <v>134</v>
      </c>
      <c r="I3" s="122"/>
      <c r="J3" s="43"/>
      <c r="K3" s="20"/>
      <c r="L3" s="20"/>
    </row>
    <row r="4" spans="1:12" ht="15" customHeight="1">
      <c r="A4" s="277" t="s">
        <v>68</v>
      </c>
      <c r="B4" s="276" t="s">
        <v>0</v>
      </c>
      <c r="C4" s="277" t="s">
        <v>69</v>
      </c>
      <c r="D4" s="276" t="s">
        <v>70</v>
      </c>
      <c r="E4" s="276" t="s">
        <v>74</v>
      </c>
      <c r="F4" s="277" t="s">
        <v>75</v>
      </c>
      <c r="G4" s="276" t="s">
        <v>71</v>
      </c>
      <c r="H4" s="276" t="s">
        <v>73</v>
      </c>
      <c r="I4" s="276"/>
      <c r="J4" s="276"/>
      <c r="K4" s="20"/>
      <c r="L4" s="20"/>
    </row>
    <row r="5" spans="1:11" ht="15" customHeight="1">
      <c r="A5" s="278"/>
      <c r="B5" s="274"/>
      <c r="C5" s="278"/>
      <c r="D5" s="274"/>
      <c r="E5" s="274"/>
      <c r="F5" s="278"/>
      <c r="G5" s="278"/>
      <c r="H5" s="278"/>
      <c r="I5" s="279"/>
      <c r="J5" s="277"/>
      <c r="K5" s="23"/>
    </row>
    <row r="6" spans="1:17" ht="15" customHeight="1">
      <c r="A6" s="24"/>
      <c r="B6" s="24"/>
      <c r="C6" s="25"/>
      <c r="D6" s="25"/>
      <c r="E6" s="30"/>
      <c r="F6" s="30"/>
      <c r="G6" s="24"/>
      <c r="H6" s="24"/>
      <c r="I6" s="26"/>
      <c r="J6" s="26"/>
      <c r="K6" s="26"/>
      <c r="Q6" s="27"/>
    </row>
    <row r="7" spans="1:31" ht="15" customHeight="1">
      <c r="A7" s="122" t="s">
        <v>46</v>
      </c>
      <c r="B7" s="90" t="s">
        <v>96</v>
      </c>
      <c r="C7" s="242" t="s">
        <v>120</v>
      </c>
      <c r="D7" s="212" t="s">
        <v>121</v>
      </c>
      <c r="E7" s="140">
        <v>52.12</v>
      </c>
      <c r="F7" s="212">
        <v>51.87</v>
      </c>
      <c r="G7" s="245">
        <v>103.99</v>
      </c>
      <c r="H7" s="245">
        <v>46.96</v>
      </c>
      <c r="I7" s="73"/>
      <c r="J7" s="73"/>
      <c r="K7" s="30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" customHeight="1">
      <c r="A8" s="122" t="s">
        <v>47</v>
      </c>
      <c r="B8" s="90" t="s">
        <v>102</v>
      </c>
      <c r="C8" s="91" t="s">
        <v>130</v>
      </c>
      <c r="D8" s="212" t="s">
        <v>128</v>
      </c>
      <c r="E8" s="140">
        <v>46.01</v>
      </c>
      <c r="F8" s="212">
        <v>41.55</v>
      </c>
      <c r="G8" s="245">
        <v>87.56</v>
      </c>
      <c r="H8" s="245">
        <v>43.49</v>
      </c>
      <c r="I8" s="73"/>
      <c r="J8" s="73"/>
      <c r="K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customHeight="1">
      <c r="A9" s="122" t="s">
        <v>48</v>
      </c>
      <c r="B9" s="90" t="s">
        <v>83</v>
      </c>
      <c r="C9" s="91" t="s">
        <v>105</v>
      </c>
      <c r="D9" s="212" t="s">
        <v>106</v>
      </c>
      <c r="E9" s="245">
        <v>50.76</v>
      </c>
      <c r="F9" s="246">
        <v>45.13</v>
      </c>
      <c r="G9" s="245">
        <v>95.89</v>
      </c>
      <c r="H9" s="245">
        <v>39.36</v>
      </c>
      <c r="I9" s="73"/>
      <c r="J9" s="73"/>
      <c r="K9" s="30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5" customHeight="1">
      <c r="A10" s="122" t="s">
        <v>49</v>
      </c>
      <c r="B10" s="90" t="s">
        <v>89</v>
      </c>
      <c r="C10" s="91" t="s">
        <v>113</v>
      </c>
      <c r="D10" s="212" t="s">
        <v>114</v>
      </c>
      <c r="E10" s="140">
        <v>46.64</v>
      </c>
      <c r="F10" s="212">
        <v>46.33</v>
      </c>
      <c r="G10" s="245">
        <v>92.97</v>
      </c>
      <c r="H10" s="245">
        <v>39.03</v>
      </c>
      <c r="I10" s="73"/>
      <c r="J10" s="73"/>
      <c r="K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5" customHeight="1">
      <c r="A11" s="110" t="s">
        <v>50</v>
      </c>
      <c r="B11" s="62" t="s">
        <v>97</v>
      </c>
      <c r="C11" s="63" t="s">
        <v>122</v>
      </c>
      <c r="D11" s="113" t="s">
        <v>123</v>
      </c>
      <c r="E11" s="28">
        <v>45.81</v>
      </c>
      <c r="F11" s="113">
        <v>44.8</v>
      </c>
      <c r="G11" s="158">
        <v>90.61</v>
      </c>
      <c r="H11" s="158"/>
      <c r="I11" s="73"/>
      <c r="J11" s="45"/>
      <c r="K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" customHeight="1">
      <c r="A12" s="110" t="s">
        <v>51</v>
      </c>
      <c r="B12" s="62" t="s">
        <v>88</v>
      </c>
      <c r="C12" s="63" t="s">
        <v>112</v>
      </c>
      <c r="D12" s="113" t="s">
        <v>111</v>
      </c>
      <c r="E12" s="28">
        <v>45.72</v>
      </c>
      <c r="F12" s="113">
        <v>44.19</v>
      </c>
      <c r="G12" s="158">
        <v>89.91</v>
      </c>
      <c r="H12" s="158"/>
      <c r="I12" s="73"/>
      <c r="J12" s="45"/>
      <c r="K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5" customHeight="1">
      <c r="A13" s="110" t="s">
        <v>52</v>
      </c>
      <c r="B13" s="62" t="s">
        <v>87</v>
      </c>
      <c r="C13" s="63" t="s">
        <v>110</v>
      </c>
      <c r="D13" s="113" t="s">
        <v>111</v>
      </c>
      <c r="E13" s="28">
        <v>45.62</v>
      </c>
      <c r="F13" s="113">
        <v>45.61</v>
      </c>
      <c r="G13" s="158">
        <v>91.22999999999999</v>
      </c>
      <c r="H13" s="158"/>
      <c r="I13" s="73"/>
      <c r="J13" s="45"/>
      <c r="K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 customHeight="1">
      <c r="A14" s="110" t="s">
        <v>53</v>
      </c>
      <c r="B14" s="62" t="s">
        <v>85</v>
      </c>
      <c r="C14" s="63" t="s">
        <v>108</v>
      </c>
      <c r="D14" s="113" t="s">
        <v>106</v>
      </c>
      <c r="E14" s="28">
        <v>45.61</v>
      </c>
      <c r="F14" s="113">
        <v>42.6</v>
      </c>
      <c r="G14" s="158">
        <v>88.21000000000001</v>
      </c>
      <c r="H14" s="158"/>
      <c r="I14" s="73"/>
      <c r="J14" s="73"/>
      <c r="K14" s="30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" customHeight="1">
      <c r="A15" s="110" t="s">
        <v>54</v>
      </c>
      <c r="B15" s="62" t="s">
        <v>101</v>
      </c>
      <c r="C15" s="63" t="s">
        <v>129</v>
      </c>
      <c r="D15" s="113" t="s">
        <v>128</v>
      </c>
      <c r="E15" s="28">
        <v>44.04</v>
      </c>
      <c r="F15" s="113">
        <v>43.24</v>
      </c>
      <c r="G15" s="158">
        <v>87.28</v>
      </c>
      <c r="H15" s="158"/>
      <c r="I15" s="73"/>
      <c r="J15" s="45"/>
      <c r="K15" s="30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5" customHeight="1">
      <c r="A16" s="110" t="s">
        <v>55</v>
      </c>
      <c r="B16" s="62" t="s">
        <v>84</v>
      </c>
      <c r="C16" s="63" t="s">
        <v>107</v>
      </c>
      <c r="D16" s="113" t="s">
        <v>106</v>
      </c>
      <c r="E16" s="158">
        <v>42.2</v>
      </c>
      <c r="F16" s="173">
        <v>41.9</v>
      </c>
      <c r="G16" s="158">
        <v>84.1</v>
      </c>
      <c r="H16" s="158"/>
      <c r="I16" s="73"/>
      <c r="J16" s="45"/>
      <c r="K16" s="30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 customHeight="1">
      <c r="A17" s="110" t="s">
        <v>56</v>
      </c>
      <c r="B17" s="62" t="s">
        <v>94</v>
      </c>
      <c r="C17" s="63" t="s">
        <v>117</v>
      </c>
      <c r="D17" s="113" t="s">
        <v>118</v>
      </c>
      <c r="E17" s="28">
        <v>41.76</v>
      </c>
      <c r="F17" s="113">
        <v>39.34</v>
      </c>
      <c r="G17" s="158">
        <v>81.1</v>
      </c>
      <c r="H17" s="158"/>
      <c r="I17" s="73"/>
      <c r="J17" s="45"/>
      <c r="K17" s="30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 customHeight="1">
      <c r="A18" s="110" t="s">
        <v>57</v>
      </c>
      <c r="B18" s="62" t="s">
        <v>92</v>
      </c>
      <c r="C18" s="63" t="s">
        <v>115</v>
      </c>
      <c r="D18" s="113" t="s">
        <v>114</v>
      </c>
      <c r="E18" s="28">
        <v>40.67</v>
      </c>
      <c r="F18" s="113">
        <v>39.14</v>
      </c>
      <c r="G18" s="158">
        <v>79.81</v>
      </c>
      <c r="H18" s="158"/>
      <c r="I18" s="73"/>
      <c r="J18" s="45"/>
      <c r="K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11" ht="15" customHeight="1">
      <c r="A19" s="110" t="s">
        <v>58</v>
      </c>
      <c r="B19" s="62" t="s">
        <v>98</v>
      </c>
      <c r="C19" s="63" t="s">
        <v>124</v>
      </c>
      <c r="D19" s="113" t="s">
        <v>125</v>
      </c>
      <c r="E19" s="28">
        <v>40.55</v>
      </c>
      <c r="F19" s="113">
        <v>39.79</v>
      </c>
      <c r="G19" s="158">
        <v>80.34</v>
      </c>
      <c r="H19" s="158"/>
      <c r="I19" s="73"/>
      <c r="J19" s="45"/>
      <c r="K19" s="30"/>
    </row>
    <row r="20" spans="1:11" ht="15" customHeight="1">
      <c r="A20" s="110" t="s">
        <v>59</v>
      </c>
      <c r="B20" s="62" t="s">
        <v>100</v>
      </c>
      <c r="C20" s="63" t="s">
        <v>127</v>
      </c>
      <c r="D20" s="113" t="s">
        <v>128</v>
      </c>
      <c r="E20" s="28">
        <v>40.24</v>
      </c>
      <c r="F20" s="113">
        <v>37.6</v>
      </c>
      <c r="G20" s="158">
        <v>77.84</v>
      </c>
      <c r="H20" s="158"/>
      <c r="I20" s="73"/>
      <c r="J20" s="45"/>
      <c r="K20" s="30"/>
    </row>
    <row r="21" spans="1:11" ht="15" customHeight="1">
      <c r="A21" s="110" t="s">
        <v>60</v>
      </c>
      <c r="B21" s="62" t="s">
        <v>82</v>
      </c>
      <c r="C21" s="63" t="s">
        <v>151</v>
      </c>
      <c r="D21" s="117" t="s">
        <v>152</v>
      </c>
      <c r="E21" s="28">
        <v>39.04</v>
      </c>
      <c r="F21" s="117">
        <v>37.71</v>
      </c>
      <c r="G21" s="158">
        <v>76.75</v>
      </c>
      <c r="H21" s="158"/>
      <c r="I21" s="73"/>
      <c r="J21" s="45"/>
      <c r="K21" s="30"/>
    </row>
    <row r="22" spans="1:11" ht="15" customHeight="1">
      <c r="A22" s="110" t="s">
        <v>61</v>
      </c>
      <c r="B22" s="62" t="s">
        <v>67</v>
      </c>
      <c r="C22" s="63" t="s">
        <v>154</v>
      </c>
      <c r="D22" s="117" t="s">
        <v>152</v>
      </c>
      <c r="E22" s="28">
        <v>37.83</v>
      </c>
      <c r="F22" s="117">
        <v>35.38</v>
      </c>
      <c r="G22" s="158">
        <v>73.21000000000001</v>
      </c>
      <c r="H22" s="158"/>
      <c r="I22" s="73"/>
      <c r="J22" s="45"/>
      <c r="K22" s="30"/>
    </row>
    <row r="23" spans="1:11" ht="15" customHeight="1">
      <c r="A23" s="110" t="s">
        <v>62</v>
      </c>
      <c r="B23" s="62" t="s">
        <v>93</v>
      </c>
      <c r="C23" s="63" t="s">
        <v>116</v>
      </c>
      <c r="D23" s="113" t="s">
        <v>114</v>
      </c>
      <c r="E23" s="28">
        <v>36.79</v>
      </c>
      <c r="F23" s="113">
        <v>36.07</v>
      </c>
      <c r="G23" s="158">
        <v>72.86</v>
      </c>
      <c r="H23" s="158"/>
      <c r="I23" s="73"/>
      <c r="J23" s="45"/>
      <c r="K23" s="34"/>
    </row>
    <row r="24" spans="1:11" ht="15" customHeight="1">
      <c r="A24" s="110" t="s">
        <v>63</v>
      </c>
      <c r="B24" s="62" t="s">
        <v>95</v>
      </c>
      <c r="C24" s="63" t="s">
        <v>119</v>
      </c>
      <c r="D24" s="113" t="s">
        <v>118</v>
      </c>
      <c r="E24" s="28">
        <v>34.67</v>
      </c>
      <c r="F24" s="113">
        <v>34.24</v>
      </c>
      <c r="G24" s="158">
        <v>68.91</v>
      </c>
      <c r="H24" s="158"/>
      <c r="I24" s="73"/>
      <c r="J24" s="45"/>
      <c r="K24" s="34"/>
    </row>
    <row r="25" spans="1:11" ht="15" customHeight="1">
      <c r="A25" s="110" t="s">
        <v>64</v>
      </c>
      <c r="B25" s="62" t="s">
        <v>153</v>
      </c>
      <c r="C25" s="63" t="s">
        <v>168</v>
      </c>
      <c r="D25" s="117" t="s">
        <v>152</v>
      </c>
      <c r="E25" s="28">
        <v>32.36</v>
      </c>
      <c r="F25" s="117">
        <v>31.33</v>
      </c>
      <c r="G25" s="158">
        <v>63.69</v>
      </c>
      <c r="H25" s="158"/>
      <c r="I25" s="73"/>
      <c r="J25" s="45"/>
      <c r="K25" s="34"/>
    </row>
    <row r="26" spans="1:11" ht="15" customHeight="1">
      <c r="A26" s="110" t="s">
        <v>65</v>
      </c>
      <c r="B26" s="62" t="s">
        <v>99</v>
      </c>
      <c r="C26" s="63" t="s">
        <v>126</v>
      </c>
      <c r="D26" s="113" t="s">
        <v>125</v>
      </c>
      <c r="E26" s="28">
        <v>29.47</v>
      </c>
      <c r="F26" s="113">
        <v>28.9</v>
      </c>
      <c r="G26" s="158">
        <v>58.37</v>
      </c>
      <c r="H26" s="158"/>
      <c r="I26" s="73"/>
      <c r="J26" s="45"/>
      <c r="K26" s="34"/>
    </row>
    <row r="27" spans="1:11" ht="15" customHeight="1">
      <c r="A27" s="110" t="s">
        <v>66</v>
      </c>
      <c r="B27" s="62" t="s">
        <v>86</v>
      </c>
      <c r="C27" s="63" t="s">
        <v>109</v>
      </c>
      <c r="D27" s="113" t="s">
        <v>106</v>
      </c>
      <c r="E27" s="28">
        <v>22.01</v>
      </c>
      <c r="F27" s="113">
        <v>21.96</v>
      </c>
      <c r="G27" s="158">
        <v>43.97</v>
      </c>
      <c r="H27" s="158"/>
      <c r="I27" s="73"/>
      <c r="J27" s="45"/>
      <c r="K27" s="35"/>
    </row>
    <row r="28" spans="1:11" ht="15" customHeight="1">
      <c r="A28" s="110"/>
      <c r="B28" s="62"/>
      <c r="F28" s="117"/>
      <c r="G28" s="158"/>
      <c r="H28" s="158"/>
      <c r="I28" s="73"/>
      <c r="J28" s="45"/>
      <c r="K28" s="30"/>
    </row>
    <row r="29" spans="1:11" ht="15" customHeight="1">
      <c r="A29" s="110"/>
      <c r="B29" s="62"/>
      <c r="F29" s="117"/>
      <c r="G29" s="158"/>
      <c r="H29" s="158"/>
      <c r="I29" s="73"/>
      <c r="J29" s="45"/>
      <c r="K29" s="30"/>
    </row>
    <row r="30" spans="1:11" ht="15" customHeight="1">
      <c r="A30" s="110"/>
      <c r="B30" s="62"/>
      <c r="F30" s="117"/>
      <c r="G30" s="158"/>
      <c r="H30" s="158"/>
      <c r="I30" s="73"/>
      <c r="J30" s="45"/>
      <c r="K30" s="30"/>
    </row>
    <row r="31" spans="1:11" ht="15" customHeight="1">
      <c r="A31" s="110"/>
      <c r="B31" s="62"/>
      <c r="F31" s="117"/>
      <c r="G31" s="158"/>
      <c r="H31" s="158"/>
      <c r="I31" s="73"/>
      <c r="J31" s="45"/>
      <c r="K31" s="30"/>
    </row>
    <row r="32" spans="1:11" ht="15" customHeight="1">
      <c r="A32" s="110"/>
      <c r="B32" s="62"/>
      <c r="F32" s="117"/>
      <c r="G32" s="158"/>
      <c r="H32" s="158"/>
      <c r="I32" s="73"/>
      <c r="J32" s="45"/>
      <c r="K32" s="30"/>
    </row>
    <row r="33" spans="1:11" ht="15" customHeight="1">
      <c r="A33" s="110"/>
      <c r="B33" s="62"/>
      <c r="F33" s="117"/>
      <c r="G33" s="158"/>
      <c r="H33" s="158"/>
      <c r="I33" s="73"/>
      <c r="J33" s="45"/>
      <c r="K33" s="30"/>
    </row>
    <row r="34" spans="1:11" ht="15" customHeight="1">
      <c r="A34" s="110"/>
      <c r="B34" s="62"/>
      <c r="F34" s="117"/>
      <c r="G34" s="158"/>
      <c r="H34" s="158"/>
      <c r="I34" s="73"/>
      <c r="J34" s="45"/>
      <c r="K34" s="30"/>
    </row>
    <row r="35" spans="1:11" ht="15" customHeight="1">
      <c r="A35" s="110"/>
      <c r="B35" s="62"/>
      <c r="F35" s="117"/>
      <c r="G35" s="158"/>
      <c r="H35" s="158"/>
      <c r="I35" s="73"/>
      <c r="J35" s="45"/>
      <c r="K35" s="30"/>
    </row>
    <row r="36" spans="1:11" ht="15" customHeight="1">
      <c r="A36" s="110"/>
      <c r="B36" s="62"/>
      <c r="F36" s="117"/>
      <c r="G36" s="158"/>
      <c r="H36" s="158"/>
      <c r="I36" s="73"/>
      <c r="J36" s="45"/>
      <c r="K36" s="35"/>
    </row>
    <row r="37" spans="1:11" ht="15" customHeight="1">
      <c r="A37" s="110"/>
      <c r="B37" s="62"/>
      <c r="F37" s="117"/>
      <c r="G37" s="158"/>
      <c r="H37" s="158"/>
      <c r="I37" s="73"/>
      <c r="J37" s="45"/>
      <c r="K37" s="35"/>
    </row>
    <row r="38" spans="1:11" ht="15" customHeight="1">
      <c r="A38" s="110"/>
      <c r="B38" s="62"/>
      <c r="F38" s="117"/>
      <c r="G38" s="158"/>
      <c r="H38" s="158"/>
      <c r="I38" s="73"/>
      <c r="J38" s="45"/>
      <c r="K38" s="35"/>
    </row>
    <row r="39" spans="1:11" ht="15" customHeight="1">
      <c r="A39" s="110"/>
      <c r="B39" s="62"/>
      <c r="F39" s="117"/>
      <c r="G39" s="158"/>
      <c r="H39" s="158"/>
      <c r="I39" s="73"/>
      <c r="J39" s="45"/>
      <c r="K39" s="35"/>
    </row>
    <row r="40" spans="1:11" ht="15" customHeight="1">
      <c r="A40" s="110"/>
      <c r="B40" s="62"/>
      <c r="F40" s="113"/>
      <c r="G40" s="158"/>
      <c r="H40" s="158"/>
      <c r="I40" s="73"/>
      <c r="J40" s="45"/>
      <c r="K40" s="35"/>
    </row>
    <row r="41" spans="1:11" ht="15" customHeight="1">
      <c r="A41" s="110"/>
      <c r="B41" s="62"/>
      <c r="F41" s="113"/>
      <c r="G41" s="158"/>
      <c r="H41" s="158"/>
      <c r="I41" s="73"/>
      <c r="J41" s="45"/>
      <c r="K41" s="35"/>
    </row>
    <row r="42" spans="1:11" ht="15" customHeight="1">
      <c r="A42" s="110"/>
      <c r="B42" s="62"/>
      <c r="F42" s="113"/>
      <c r="G42" s="158"/>
      <c r="H42" s="158"/>
      <c r="I42" s="73"/>
      <c r="J42" s="45"/>
      <c r="K42" s="35"/>
    </row>
    <row r="43" spans="1:11" ht="15" customHeight="1">
      <c r="A43" s="110"/>
      <c r="B43" s="62"/>
      <c r="F43" s="113"/>
      <c r="G43" s="72"/>
      <c r="H43" s="72"/>
      <c r="I43" s="73"/>
      <c r="J43" s="45"/>
      <c r="K43" s="35"/>
    </row>
    <row r="44" spans="1:11" ht="15" customHeight="1">
      <c r="A44" s="110"/>
      <c r="B44" s="62"/>
      <c r="F44" s="113"/>
      <c r="G44" s="45"/>
      <c r="H44" s="45"/>
      <c r="I44" s="73"/>
      <c r="J44" s="45"/>
      <c r="K44" s="35"/>
    </row>
    <row r="45" spans="1:11" ht="15" customHeight="1">
      <c r="A45" s="110"/>
      <c r="B45" s="62"/>
      <c r="F45" s="113"/>
      <c r="G45" s="72"/>
      <c r="H45" s="72"/>
      <c r="I45" s="73"/>
      <c r="J45" s="45"/>
      <c r="K45" s="35"/>
    </row>
    <row r="46" spans="1:11" ht="15" customHeight="1">
      <c r="A46" s="110"/>
      <c r="B46" s="62"/>
      <c r="F46" s="113"/>
      <c r="G46" s="45"/>
      <c r="H46" s="45"/>
      <c r="I46" s="73"/>
      <c r="J46" s="45"/>
      <c r="K46" s="35"/>
    </row>
    <row r="47" spans="1:10" ht="15" customHeight="1">
      <c r="A47" s="110"/>
      <c r="B47" s="62"/>
      <c r="F47" s="113"/>
      <c r="G47" s="72"/>
      <c r="H47" s="72"/>
      <c r="I47" s="73"/>
      <c r="J47" s="45"/>
    </row>
    <row r="48" spans="1:10" ht="15" customHeight="1">
      <c r="A48" s="110"/>
      <c r="B48" s="62"/>
      <c r="F48" s="113"/>
      <c r="G48" s="72"/>
      <c r="H48" s="72"/>
      <c r="I48" s="73"/>
      <c r="J48" s="45"/>
    </row>
    <row r="49" spans="1:10" ht="15" customHeight="1">
      <c r="A49" s="110"/>
      <c r="B49" s="62"/>
      <c r="F49" s="113"/>
      <c r="G49" s="72"/>
      <c r="H49" s="72"/>
      <c r="I49" s="73"/>
      <c r="J49" s="45"/>
    </row>
    <row r="50" spans="1:10" ht="15" customHeight="1">
      <c r="A50" s="110"/>
      <c r="B50" s="62"/>
      <c r="F50" s="113"/>
      <c r="G50" s="72"/>
      <c r="H50" s="72"/>
      <c r="I50" s="73"/>
      <c r="J50" s="45"/>
    </row>
    <row r="51" spans="1:10" ht="15" customHeight="1">
      <c r="A51" s="110"/>
      <c r="B51" s="62"/>
      <c r="F51" s="113"/>
      <c r="G51" s="72"/>
      <c r="H51" s="72"/>
      <c r="I51" s="73"/>
      <c r="J51" s="45"/>
    </row>
    <row r="52" spans="1:10" ht="15" customHeight="1">
      <c r="A52" s="110"/>
      <c r="B52" s="90"/>
      <c r="F52" s="113"/>
      <c r="G52" s="72"/>
      <c r="H52" s="72"/>
      <c r="I52" s="73"/>
      <c r="J52" s="45"/>
    </row>
    <row r="53" spans="1:10" ht="15" customHeight="1">
      <c r="A53" s="110"/>
      <c r="B53" s="65"/>
      <c r="F53" s="113"/>
      <c r="G53" s="45"/>
      <c r="H53" s="45"/>
      <c r="I53" s="73"/>
      <c r="J53" s="45"/>
    </row>
    <row r="54" spans="1:10" ht="15" customHeight="1">
      <c r="A54" s="110"/>
      <c r="B54" s="65"/>
      <c r="F54" s="114"/>
      <c r="G54" s="45"/>
      <c r="H54" s="45"/>
      <c r="I54" s="73"/>
      <c r="J54" s="45"/>
    </row>
    <row r="55" spans="1:10" ht="15" customHeight="1">
      <c r="A55" s="110"/>
      <c r="B55" s="65"/>
      <c r="F55" s="114"/>
      <c r="G55" s="72"/>
      <c r="H55" s="72"/>
      <c r="I55" s="73"/>
      <c r="J55" s="45"/>
    </row>
    <row r="56" spans="1:10" ht="15" customHeight="1">
      <c r="A56" s="110"/>
      <c r="B56" s="65"/>
      <c r="F56" s="114"/>
      <c r="G56" s="72"/>
      <c r="H56" s="72"/>
      <c r="I56" s="73"/>
      <c r="J56" s="45"/>
    </row>
    <row r="57" spans="1:10" ht="15" customHeight="1">
      <c r="A57" s="110"/>
      <c r="B57" s="65"/>
      <c r="F57" s="113"/>
      <c r="G57" s="45"/>
      <c r="H57" s="45"/>
      <c r="I57" s="73"/>
      <c r="J57" s="45"/>
    </row>
    <row r="58" spans="1:10" ht="15" customHeight="1">
      <c r="A58" s="110"/>
      <c r="B58" s="65"/>
      <c r="F58" s="114"/>
      <c r="G58" s="45"/>
      <c r="H58" s="45"/>
      <c r="I58" s="73"/>
      <c r="J58" s="45"/>
    </row>
    <row r="59" spans="1:10" ht="15" customHeight="1">
      <c r="A59" s="110"/>
      <c r="B59" s="65"/>
      <c r="F59" s="114"/>
      <c r="G59" s="45"/>
      <c r="H59" s="45"/>
      <c r="I59" s="73"/>
      <c r="J59" s="45"/>
    </row>
    <row r="60" spans="1:10" ht="15" customHeight="1">
      <c r="A60" s="110"/>
      <c r="B60" s="65"/>
      <c r="F60" s="114"/>
      <c r="G60" s="45"/>
      <c r="H60" s="45"/>
      <c r="I60" s="73"/>
      <c r="J60" s="45"/>
    </row>
    <row r="61" spans="1:10" ht="15" customHeight="1">
      <c r="A61" s="110"/>
      <c r="B61" s="65"/>
      <c r="F61" s="114"/>
      <c r="G61" s="45"/>
      <c r="H61" s="45"/>
      <c r="I61" s="73"/>
      <c r="J61" s="45"/>
    </row>
    <row r="62" spans="1:10" ht="15" customHeight="1">
      <c r="A62" s="110"/>
      <c r="B62" s="65"/>
      <c r="F62" s="113"/>
      <c r="G62" s="45"/>
      <c r="H62" s="45"/>
      <c r="I62" s="73"/>
      <c r="J62" s="45"/>
    </row>
    <row r="63" spans="1:10" ht="15" customHeight="1">
      <c r="A63" s="110"/>
      <c r="B63" s="65"/>
      <c r="F63" s="113"/>
      <c r="G63" s="45"/>
      <c r="H63" s="45"/>
      <c r="I63" s="73"/>
      <c r="J63" s="45"/>
    </row>
    <row r="64" spans="1:10" ht="15" customHeight="1">
      <c r="A64" s="110"/>
      <c r="B64" s="65"/>
      <c r="F64" s="113"/>
      <c r="G64" s="45"/>
      <c r="H64" s="45"/>
      <c r="I64" s="73"/>
      <c r="J64" s="45"/>
    </row>
    <row r="65" spans="1:10" ht="15" customHeight="1">
      <c r="A65" s="110"/>
      <c r="B65" s="65"/>
      <c r="F65" s="113"/>
      <c r="G65" s="45"/>
      <c r="H65" s="45"/>
      <c r="I65" s="73"/>
      <c r="J65" s="45"/>
    </row>
    <row r="66" spans="1:10" ht="15" customHeight="1">
      <c r="A66" s="110"/>
      <c r="B66" s="106"/>
      <c r="F66" s="113"/>
      <c r="G66" s="158"/>
      <c r="H66" s="158"/>
      <c r="I66" s="73"/>
      <c r="J66" s="170"/>
    </row>
    <row r="67" spans="1:10" ht="15" customHeight="1">
      <c r="A67" s="110"/>
      <c r="B67" s="140"/>
      <c r="F67" s="113"/>
      <c r="G67" s="158"/>
      <c r="H67" s="158"/>
      <c r="I67" s="73"/>
      <c r="J67" s="170"/>
    </row>
    <row r="68" spans="1:10" ht="15" customHeight="1">
      <c r="A68" s="110"/>
      <c r="B68" s="67"/>
      <c r="F68" s="114"/>
      <c r="G68" s="158"/>
      <c r="H68" s="158"/>
      <c r="I68" s="73"/>
      <c r="J68" s="170"/>
    </row>
    <row r="69" spans="1:10" ht="15" customHeight="1">
      <c r="A69" s="110"/>
      <c r="B69" s="67"/>
      <c r="F69" s="114"/>
      <c r="G69" s="158"/>
      <c r="H69" s="159"/>
      <c r="I69" s="73"/>
      <c r="J69" s="171"/>
    </row>
    <row r="70" spans="1:10" ht="15" customHeight="1">
      <c r="A70" s="110"/>
      <c r="B70" s="67"/>
      <c r="F70" s="114"/>
      <c r="G70" s="158"/>
      <c r="H70" s="38"/>
      <c r="I70" s="73"/>
      <c r="J70" s="172"/>
    </row>
    <row r="71" spans="1:10" ht="15" customHeight="1">
      <c r="A71" s="110"/>
      <c r="B71" s="67"/>
      <c r="F71" s="114"/>
      <c r="G71" s="158"/>
      <c r="H71" s="158"/>
      <c r="I71" s="73"/>
      <c r="J71" s="170"/>
    </row>
    <row r="72" spans="1:10" ht="15" customHeight="1">
      <c r="A72" s="110"/>
      <c r="B72" s="67"/>
      <c r="F72" s="114"/>
      <c r="G72" s="158"/>
      <c r="H72" s="158"/>
      <c r="I72" s="73"/>
      <c r="J72" s="170"/>
    </row>
    <row r="73" spans="1:10" ht="15" customHeight="1">
      <c r="A73" s="110"/>
      <c r="B73" s="67"/>
      <c r="F73" s="115"/>
      <c r="G73" s="158"/>
      <c r="H73" s="158"/>
      <c r="I73" s="73"/>
      <c r="J73" s="170"/>
    </row>
    <row r="74" spans="1:10" ht="15" customHeight="1">
      <c r="A74" s="110"/>
      <c r="B74" s="67"/>
      <c r="F74" s="115"/>
      <c r="G74" s="158"/>
      <c r="H74" s="158"/>
      <c r="I74" s="73"/>
      <c r="J74" s="170"/>
    </row>
    <row r="75" spans="1:10" ht="15" customHeight="1">
      <c r="A75" s="110"/>
      <c r="B75" s="67"/>
      <c r="F75" s="115"/>
      <c r="G75" s="158"/>
      <c r="H75" s="158"/>
      <c r="I75" s="73"/>
      <c r="J75" s="170"/>
    </row>
    <row r="76" spans="1:10" ht="15" customHeight="1">
      <c r="A76" s="110"/>
      <c r="B76" s="67"/>
      <c r="F76" s="113"/>
      <c r="G76" s="158"/>
      <c r="H76" s="158"/>
      <c r="I76" s="73"/>
      <c r="J76" s="170"/>
    </row>
    <row r="77" spans="1:10" ht="15" customHeight="1">
      <c r="A77" s="110"/>
      <c r="B77" s="67"/>
      <c r="F77" s="117"/>
      <c r="G77" s="158"/>
      <c r="H77" s="158"/>
      <c r="I77" s="73"/>
      <c r="J77" s="170"/>
    </row>
    <row r="78" spans="1:10" ht="15" customHeight="1">
      <c r="A78" s="110"/>
      <c r="B78" s="67"/>
      <c r="F78" s="117"/>
      <c r="G78" s="158"/>
      <c r="H78" s="158"/>
      <c r="I78" s="73"/>
      <c r="J78" s="170"/>
    </row>
    <row r="79" spans="2:10" ht="15" customHeight="1">
      <c r="B79" s="67"/>
      <c r="F79" s="113"/>
      <c r="G79" s="158"/>
      <c r="H79" s="158"/>
      <c r="I79" s="73"/>
      <c r="J79" s="170"/>
    </row>
    <row r="80" spans="2:10" ht="15" customHeight="1">
      <c r="B80" s="67"/>
      <c r="F80" s="113"/>
      <c r="G80" s="158"/>
      <c r="H80" s="158"/>
      <c r="I80" s="73"/>
      <c r="J80" s="170"/>
    </row>
    <row r="81" spans="2:10" ht="15" customHeight="1">
      <c r="B81" s="67"/>
      <c r="F81" s="113"/>
      <c r="G81" s="158"/>
      <c r="H81" s="158"/>
      <c r="I81" s="73"/>
      <c r="J81" s="170"/>
    </row>
    <row r="82" spans="2:10" ht="15" customHeight="1">
      <c r="B82" s="67"/>
      <c r="F82" s="113"/>
      <c r="G82" s="158"/>
      <c r="H82" s="158"/>
      <c r="I82" s="73"/>
      <c r="J82" s="170"/>
    </row>
    <row r="83" spans="2:10" ht="15" customHeight="1">
      <c r="B83" s="67"/>
      <c r="F83" s="113"/>
      <c r="G83" s="158"/>
      <c r="H83" s="158"/>
      <c r="I83" s="73"/>
      <c r="J83" s="170"/>
    </row>
    <row r="84" spans="2:10" ht="15" customHeight="1">
      <c r="B84" s="67"/>
      <c r="F84" s="114"/>
      <c r="G84" s="158"/>
      <c r="H84" s="158"/>
      <c r="I84" s="73"/>
      <c r="J84" s="170"/>
    </row>
    <row r="85" spans="2:10" ht="15" customHeight="1">
      <c r="B85" s="67"/>
      <c r="F85" s="113"/>
      <c r="G85" s="158"/>
      <c r="H85" s="158"/>
      <c r="I85" s="73"/>
      <c r="J85" s="170"/>
    </row>
    <row r="86" spans="2:10" ht="15" customHeight="1">
      <c r="B86" s="67"/>
      <c r="F86" s="114"/>
      <c r="G86" s="158"/>
      <c r="H86" s="158"/>
      <c r="I86" s="73"/>
      <c r="J86" s="170"/>
    </row>
    <row r="87" spans="2:10" ht="15" customHeight="1">
      <c r="B87" s="54"/>
      <c r="I87" s="170"/>
      <c r="J87" s="170"/>
    </row>
    <row r="88" spans="9:10" ht="15" customHeight="1">
      <c r="I88" s="170"/>
      <c r="J88" s="170"/>
    </row>
    <row r="89" spans="9:10" ht="15" customHeight="1">
      <c r="I89" s="170"/>
      <c r="J89" s="170"/>
    </row>
    <row r="90" spans="9:10" ht="15" customHeight="1">
      <c r="I90" s="170"/>
      <c r="J90" s="170"/>
    </row>
    <row r="91" spans="9:10" ht="15" customHeight="1">
      <c r="I91" s="170"/>
      <c r="J91" s="170"/>
    </row>
    <row r="92" spans="9:10" ht="15" customHeight="1">
      <c r="I92" s="170"/>
      <c r="J92" s="170"/>
    </row>
    <row r="93" spans="9:10" ht="15" customHeight="1">
      <c r="I93" s="170"/>
      <c r="J93" s="170"/>
    </row>
    <row r="94" spans="9:10" ht="15" customHeight="1">
      <c r="I94" s="170"/>
      <c r="J94" s="170"/>
    </row>
    <row r="95" spans="9:10" ht="15" customHeight="1">
      <c r="I95" s="170"/>
      <c r="J95" s="170"/>
    </row>
    <row r="96" spans="9:10" ht="15" customHeight="1">
      <c r="I96" s="170"/>
      <c r="J96" s="170"/>
    </row>
    <row r="97" spans="9:10" ht="15" customHeight="1">
      <c r="I97" s="170"/>
      <c r="J97" s="170"/>
    </row>
    <row r="98" spans="9:10" ht="15" customHeight="1">
      <c r="I98" s="170"/>
      <c r="J98" s="170"/>
    </row>
    <row r="99" spans="9:10" ht="15" customHeight="1">
      <c r="I99" s="170"/>
      <c r="J99" s="170"/>
    </row>
    <row r="100" spans="9:10" ht="15" customHeight="1">
      <c r="I100" s="170"/>
      <c r="J100" s="170"/>
    </row>
    <row r="101" spans="9:10" ht="15" customHeight="1">
      <c r="I101" s="170"/>
      <c r="J101" s="170"/>
    </row>
    <row r="102" spans="9:10" ht="15" customHeight="1">
      <c r="I102" s="170"/>
      <c r="J102" s="170"/>
    </row>
    <row r="103" spans="9:10" ht="15" customHeight="1">
      <c r="I103" s="170"/>
      <c r="J103" s="170"/>
    </row>
    <row r="104" spans="9:10" ht="15" customHeight="1">
      <c r="I104" s="170"/>
      <c r="J104" s="170"/>
    </row>
    <row r="105" spans="9:10" ht="15" customHeight="1">
      <c r="I105" s="170"/>
      <c r="J105" s="170"/>
    </row>
    <row r="106" spans="9:10" ht="15" customHeight="1">
      <c r="I106" s="170"/>
      <c r="J106" s="170"/>
    </row>
    <row r="107" spans="9:10" ht="15" customHeight="1">
      <c r="I107" s="170"/>
      <c r="J107" s="170"/>
    </row>
    <row r="108" spans="9:10" ht="15" customHeight="1">
      <c r="I108" s="170"/>
      <c r="J108" s="170"/>
    </row>
    <row r="109" spans="9:10" ht="15" customHeight="1">
      <c r="I109" s="170"/>
      <c r="J109" s="170"/>
    </row>
    <row r="110" spans="9:10" ht="15" customHeight="1">
      <c r="I110" s="170"/>
      <c r="J110" s="170"/>
    </row>
    <row r="111" spans="9:10" ht="15" customHeight="1">
      <c r="I111" s="170"/>
      <c r="J111" s="170"/>
    </row>
    <row r="112" spans="9:10" ht="15" customHeight="1">
      <c r="I112" s="170"/>
      <c r="J112" s="170"/>
    </row>
    <row r="113" spans="9:10" ht="15" customHeight="1">
      <c r="I113" s="170"/>
      <c r="J113" s="170"/>
    </row>
    <row r="114" spans="9:10" ht="15" customHeight="1">
      <c r="I114" s="170"/>
      <c r="J114" s="170"/>
    </row>
    <row r="115" spans="9:10" ht="15" customHeight="1">
      <c r="I115" s="170"/>
      <c r="J115" s="170"/>
    </row>
    <row r="116" spans="9:10" ht="15" customHeight="1">
      <c r="I116" s="170"/>
      <c r="J116" s="170"/>
    </row>
    <row r="117" spans="9:10" ht="15" customHeight="1">
      <c r="I117" s="170"/>
      <c r="J117" s="170"/>
    </row>
    <row r="118" spans="9:10" ht="15" customHeight="1">
      <c r="I118" s="170"/>
      <c r="J118" s="170"/>
    </row>
    <row r="119" spans="9:10" ht="15" customHeight="1">
      <c r="I119" s="170"/>
      <c r="J119" s="170"/>
    </row>
    <row r="120" spans="9:10" ht="15" customHeight="1">
      <c r="I120" s="170"/>
      <c r="J120" s="170"/>
    </row>
    <row r="121" spans="9:10" ht="15" customHeight="1">
      <c r="I121" s="170"/>
      <c r="J121" s="170"/>
    </row>
    <row r="122" spans="9:10" ht="15" customHeight="1">
      <c r="I122" s="170"/>
      <c r="J122" s="170"/>
    </row>
    <row r="123" spans="9:10" ht="15" customHeight="1">
      <c r="I123" s="170"/>
      <c r="J123" s="170"/>
    </row>
    <row r="124" spans="9:10" ht="15" customHeight="1">
      <c r="I124" s="170"/>
      <c r="J124" s="170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</sheetData>
  <sheetProtection/>
  <mergeCells count="11">
    <mergeCell ref="A1:H1"/>
    <mergeCell ref="F4:F5"/>
    <mergeCell ref="J4:J5"/>
    <mergeCell ref="A4:A5"/>
    <mergeCell ref="B4:B5"/>
    <mergeCell ref="C4:C5"/>
    <mergeCell ref="G4:G5"/>
    <mergeCell ref="H4:H5"/>
    <mergeCell ref="I4:I5"/>
    <mergeCell ref="D4:D5"/>
    <mergeCell ref="E4:E5"/>
  </mergeCells>
  <conditionalFormatting sqref="G43:H65">
    <cfRule type="cellIs" priority="1" dxfId="8" operator="greaterThanOrEqual" stopIfTrue="1">
      <formula>71.75</formula>
    </cfRule>
  </conditionalFormatting>
  <conditionalFormatting sqref="K14">
    <cfRule type="cellIs" priority="2" dxfId="9" operator="greaterThanOrEqual" stopIfTrue="1">
      <formula>56.47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1">
      <selection activeCell="Q17" sqref="Q17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30.75390625" style="0" customWidth="1"/>
    <col min="4" max="4" width="13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8" ht="15" customHeight="1">
      <c r="A1" s="268" t="s">
        <v>104</v>
      </c>
      <c r="B1" s="269"/>
      <c r="C1" s="269"/>
      <c r="D1" s="269"/>
      <c r="E1" s="269"/>
      <c r="F1" s="269"/>
      <c r="G1" s="269"/>
      <c r="H1" s="269"/>
    </row>
    <row r="2" ht="12.75">
      <c r="B2" s="206"/>
    </row>
    <row r="3" spans="1:12" ht="15" customHeight="1">
      <c r="A3" s="124" t="s">
        <v>135</v>
      </c>
      <c r="B3" s="3"/>
      <c r="C3" s="125"/>
      <c r="D3" s="3"/>
      <c r="E3" s="3"/>
      <c r="F3" s="84"/>
      <c r="G3" s="207"/>
      <c r="H3" s="127" t="s">
        <v>136</v>
      </c>
      <c r="I3" s="85"/>
      <c r="J3" s="83"/>
      <c r="K3" s="20"/>
      <c r="L3" s="20"/>
    </row>
    <row r="4" spans="1:12" ht="15" customHeight="1">
      <c r="A4" s="276" t="s">
        <v>68</v>
      </c>
      <c r="B4" s="280" t="s">
        <v>0</v>
      </c>
      <c r="C4" s="276" t="s">
        <v>69</v>
      </c>
      <c r="D4" s="276" t="s">
        <v>70</v>
      </c>
      <c r="E4" s="276" t="s">
        <v>71</v>
      </c>
      <c r="F4" s="276" t="s">
        <v>72</v>
      </c>
      <c r="G4" s="271" t="s">
        <v>73</v>
      </c>
      <c r="H4" s="271"/>
      <c r="I4" s="170"/>
      <c r="J4" s="170"/>
      <c r="K4" s="20"/>
      <c r="L4" s="20"/>
    </row>
    <row r="5" spans="1:11" ht="15" customHeight="1">
      <c r="A5" s="273"/>
      <c r="B5" s="273"/>
      <c r="C5" s="273"/>
      <c r="D5" s="273"/>
      <c r="E5" s="273"/>
      <c r="F5" s="273"/>
      <c r="G5" s="174" t="s">
        <v>71</v>
      </c>
      <c r="H5" s="174" t="s">
        <v>72</v>
      </c>
      <c r="I5" s="170"/>
      <c r="J5" s="170"/>
      <c r="K5" s="23"/>
    </row>
    <row r="6" spans="1:17" ht="15" customHeight="1">
      <c r="A6" s="26"/>
      <c r="B6" s="26"/>
      <c r="C6" s="30"/>
      <c r="D6" s="30"/>
      <c r="E6" s="30"/>
      <c r="F6" s="30"/>
      <c r="G6" s="26"/>
      <c r="H6" s="26"/>
      <c r="I6" s="26"/>
      <c r="J6" s="26"/>
      <c r="K6" s="26"/>
      <c r="Q6" s="27"/>
    </row>
    <row r="7" spans="1:31" ht="15" customHeight="1">
      <c r="A7" s="122" t="s">
        <v>46</v>
      </c>
      <c r="B7" s="90" t="s">
        <v>97</v>
      </c>
      <c r="C7" s="91" t="s">
        <v>122</v>
      </c>
      <c r="D7" s="212" t="s">
        <v>123</v>
      </c>
      <c r="E7" s="213">
        <v>98</v>
      </c>
      <c r="F7" s="214">
        <v>0.0011909722222222222</v>
      </c>
      <c r="G7" s="1">
        <v>98</v>
      </c>
      <c r="H7" s="237">
        <v>0.0010416666666666667</v>
      </c>
      <c r="I7" s="29"/>
      <c r="J7" s="148"/>
      <c r="K7" s="30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" customHeight="1">
      <c r="A8" s="122" t="s">
        <v>47</v>
      </c>
      <c r="B8" s="90" t="s">
        <v>84</v>
      </c>
      <c r="C8" s="91" t="s">
        <v>107</v>
      </c>
      <c r="D8" s="212" t="s">
        <v>106</v>
      </c>
      <c r="E8" s="213">
        <v>98</v>
      </c>
      <c r="F8" s="214">
        <v>0.001521990740740741</v>
      </c>
      <c r="G8" s="1">
        <v>98</v>
      </c>
      <c r="H8" s="237">
        <v>0.0013321759259259259</v>
      </c>
      <c r="I8" s="29"/>
      <c r="J8" s="148"/>
      <c r="K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customHeight="1">
      <c r="A9" s="122" t="s">
        <v>48</v>
      </c>
      <c r="B9" s="90" t="s">
        <v>83</v>
      </c>
      <c r="C9" s="91" t="s">
        <v>105</v>
      </c>
      <c r="D9" s="212" t="s">
        <v>106</v>
      </c>
      <c r="E9" s="213">
        <v>96</v>
      </c>
      <c r="F9" s="214">
        <v>0.0017743055555555552</v>
      </c>
      <c r="G9" s="1">
        <v>98</v>
      </c>
      <c r="H9" s="237">
        <v>0.0014768518518518516</v>
      </c>
      <c r="I9" s="29"/>
      <c r="J9" s="148"/>
      <c r="K9" s="30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5" customHeight="1">
      <c r="A10" s="122" t="s">
        <v>49</v>
      </c>
      <c r="B10" s="90" t="s">
        <v>85</v>
      </c>
      <c r="C10" s="91" t="s">
        <v>108</v>
      </c>
      <c r="D10" s="212" t="s">
        <v>106</v>
      </c>
      <c r="E10" s="213">
        <v>96</v>
      </c>
      <c r="F10" s="214">
        <v>0.0011620370370370372</v>
      </c>
      <c r="G10" s="1">
        <v>96</v>
      </c>
      <c r="H10" s="237">
        <v>0.0011307870370370371</v>
      </c>
      <c r="I10" s="94"/>
      <c r="J10" s="148"/>
      <c r="K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5" customHeight="1">
      <c r="A11" s="122" t="s">
        <v>50</v>
      </c>
      <c r="B11" s="90" t="s">
        <v>89</v>
      </c>
      <c r="C11" s="91" t="s">
        <v>113</v>
      </c>
      <c r="D11" s="212" t="s">
        <v>114</v>
      </c>
      <c r="E11" s="213">
        <v>98</v>
      </c>
      <c r="F11" s="214">
        <v>0.0015185185185185182</v>
      </c>
      <c r="G11" s="1">
        <v>94</v>
      </c>
      <c r="H11" s="237">
        <v>0.0012997685185185185</v>
      </c>
      <c r="I11" s="70"/>
      <c r="J11" s="148"/>
      <c r="K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" customHeight="1">
      <c r="A12" s="122" t="s">
        <v>51</v>
      </c>
      <c r="B12" s="90" t="s">
        <v>98</v>
      </c>
      <c r="C12" s="91" t="s">
        <v>124</v>
      </c>
      <c r="D12" s="212" t="s">
        <v>125</v>
      </c>
      <c r="E12" s="213">
        <v>94</v>
      </c>
      <c r="F12" s="214">
        <v>0.0012395833333333334</v>
      </c>
      <c r="G12" s="1">
        <v>92</v>
      </c>
      <c r="H12" s="237">
        <v>0.0009814814814814814</v>
      </c>
      <c r="I12" s="94"/>
      <c r="J12" s="148"/>
      <c r="K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5" customHeight="1">
      <c r="A13" s="110" t="s">
        <v>52</v>
      </c>
      <c r="B13" s="62" t="s">
        <v>67</v>
      </c>
      <c r="C13" s="63" t="s">
        <v>154</v>
      </c>
      <c r="D13" s="117" t="s">
        <v>152</v>
      </c>
      <c r="E13" s="16">
        <v>92</v>
      </c>
      <c r="F13" s="17">
        <v>0.0013726851851851851</v>
      </c>
      <c r="G13" s="39"/>
      <c r="H13" s="148"/>
      <c r="I13" s="94"/>
      <c r="J13" s="148"/>
      <c r="K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 customHeight="1">
      <c r="A14" s="110" t="s">
        <v>53</v>
      </c>
      <c r="B14" s="62" t="s">
        <v>87</v>
      </c>
      <c r="C14" s="63" t="s">
        <v>110</v>
      </c>
      <c r="D14" s="113" t="s">
        <v>111</v>
      </c>
      <c r="E14" s="16">
        <v>92</v>
      </c>
      <c r="F14" s="17">
        <v>0.0018020833333333335</v>
      </c>
      <c r="G14" s="39"/>
      <c r="H14" s="148"/>
      <c r="I14" s="94"/>
      <c r="J14" s="148"/>
      <c r="K14" s="30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" customHeight="1">
      <c r="A15" s="110" t="s">
        <v>54</v>
      </c>
      <c r="B15" s="62" t="s">
        <v>94</v>
      </c>
      <c r="C15" s="63" t="s">
        <v>117</v>
      </c>
      <c r="D15" s="113" t="s">
        <v>118</v>
      </c>
      <c r="E15" s="16">
        <v>92</v>
      </c>
      <c r="F15" s="17">
        <v>0.001954861111111111</v>
      </c>
      <c r="G15" s="39"/>
      <c r="H15" s="148"/>
      <c r="I15" s="94"/>
      <c r="J15" s="112"/>
      <c r="K15" s="30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5" customHeight="1">
      <c r="A16" s="110" t="s">
        <v>55</v>
      </c>
      <c r="B16" s="62" t="s">
        <v>99</v>
      </c>
      <c r="C16" s="63" t="s">
        <v>126</v>
      </c>
      <c r="D16" s="113" t="s">
        <v>125</v>
      </c>
      <c r="E16" s="16">
        <v>90</v>
      </c>
      <c r="F16" s="17">
        <v>0.0011666666666666668</v>
      </c>
      <c r="G16" s="39"/>
      <c r="H16" s="148"/>
      <c r="I16" s="94"/>
      <c r="K16" s="30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 customHeight="1">
      <c r="A17" s="110" t="s">
        <v>56</v>
      </c>
      <c r="B17" s="62" t="s">
        <v>102</v>
      </c>
      <c r="C17" s="63" t="s">
        <v>130</v>
      </c>
      <c r="D17" s="113" t="s">
        <v>128</v>
      </c>
      <c r="E17" s="16">
        <v>90</v>
      </c>
      <c r="F17" s="17">
        <v>0.0018981481481481482</v>
      </c>
      <c r="G17" s="39"/>
      <c r="H17" s="148"/>
      <c r="I17" s="94"/>
      <c r="J17" s="112"/>
      <c r="K17" s="30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11" ht="15" customHeight="1">
      <c r="A18" s="110" t="s">
        <v>57</v>
      </c>
      <c r="B18" s="62" t="s">
        <v>92</v>
      </c>
      <c r="C18" s="63" t="s">
        <v>115</v>
      </c>
      <c r="D18" s="113" t="s">
        <v>114</v>
      </c>
      <c r="E18" s="16">
        <v>88</v>
      </c>
      <c r="F18" s="17">
        <v>0.0014097222222222221</v>
      </c>
      <c r="G18" s="39"/>
      <c r="H18" s="148"/>
      <c r="I18" s="94"/>
      <c r="J18" s="112"/>
      <c r="K18" s="30"/>
    </row>
    <row r="19" spans="1:11" ht="15" customHeight="1">
      <c r="A19" s="110" t="s">
        <v>58</v>
      </c>
      <c r="B19" s="62" t="s">
        <v>86</v>
      </c>
      <c r="C19" s="63" t="s">
        <v>109</v>
      </c>
      <c r="D19" s="113" t="s">
        <v>106</v>
      </c>
      <c r="E19" s="16">
        <v>86</v>
      </c>
      <c r="F19" s="17">
        <v>0</v>
      </c>
      <c r="G19" s="39"/>
      <c r="H19" s="148"/>
      <c r="I19" s="94"/>
      <c r="J19" s="112"/>
      <c r="K19" s="30"/>
    </row>
    <row r="20" spans="1:11" ht="15" customHeight="1">
      <c r="A20" s="110" t="s">
        <v>59</v>
      </c>
      <c r="B20" s="62" t="s">
        <v>96</v>
      </c>
      <c r="C20" s="64" t="s">
        <v>120</v>
      </c>
      <c r="D20" s="113" t="s">
        <v>121</v>
      </c>
      <c r="E20" s="16">
        <v>84</v>
      </c>
      <c r="F20" s="17">
        <v>0.0018101851851851849</v>
      </c>
      <c r="G20" s="39"/>
      <c r="H20" s="148"/>
      <c r="I20" s="94"/>
      <c r="J20" s="112"/>
      <c r="K20" s="30"/>
    </row>
    <row r="21" spans="1:11" ht="15" customHeight="1">
      <c r="A21" s="110" t="s">
        <v>60</v>
      </c>
      <c r="B21" s="62" t="s">
        <v>88</v>
      </c>
      <c r="C21" s="63" t="s">
        <v>112</v>
      </c>
      <c r="D21" s="113" t="s">
        <v>111</v>
      </c>
      <c r="E21" s="16">
        <v>80</v>
      </c>
      <c r="F21" s="17">
        <v>0.0015543981481481483</v>
      </c>
      <c r="G21" s="39"/>
      <c r="H21" s="148"/>
      <c r="I21" s="94"/>
      <c r="J21" s="112"/>
      <c r="K21" s="30"/>
    </row>
    <row r="22" spans="1:11" ht="15" customHeight="1">
      <c r="A22" s="110" t="s">
        <v>61</v>
      </c>
      <c r="B22" s="62" t="s">
        <v>93</v>
      </c>
      <c r="C22" s="63" t="s">
        <v>116</v>
      </c>
      <c r="D22" s="113" t="s">
        <v>114</v>
      </c>
      <c r="E22" s="16">
        <v>80</v>
      </c>
      <c r="F22" s="17">
        <v>0.0016886574074074076</v>
      </c>
      <c r="G22" s="39"/>
      <c r="H22" s="148"/>
      <c r="I22" s="94"/>
      <c r="J22" s="112"/>
      <c r="K22" s="34"/>
    </row>
    <row r="23" spans="1:11" ht="15" customHeight="1">
      <c r="A23" s="110" t="s">
        <v>62</v>
      </c>
      <c r="B23" s="62" t="s">
        <v>95</v>
      </c>
      <c r="C23" s="63" t="s">
        <v>119</v>
      </c>
      <c r="D23" s="113" t="s">
        <v>118</v>
      </c>
      <c r="E23" s="16">
        <v>80</v>
      </c>
      <c r="F23" s="17">
        <v>0.0017627314814814814</v>
      </c>
      <c r="G23" s="39"/>
      <c r="H23" s="148"/>
      <c r="I23" s="94"/>
      <c r="J23" s="112"/>
      <c r="K23" s="34"/>
    </row>
    <row r="24" spans="1:11" ht="15" customHeight="1">
      <c r="A24" s="110" t="s">
        <v>63</v>
      </c>
      <c r="B24" s="62" t="s">
        <v>100</v>
      </c>
      <c r="C24" s="63" t="s">
        <v>127</v>
      </c>
      <c r="D24" s="113" t="s">
        <v>128</v>
      </c>
      <c r="E24" s="16">
        <v>80</v>
      </c>
      <c r="F24" s="17">
        <v>0.002258101851851852</v>
      </c>
      <c r="G24" s="39"/>
      <c r="H24" s="148"/>
      <c r="I24" s="94"/>
      <c r="J24" s="112"/>
      <c r="K24" s="34"/>
    </row>
    <row r="25" spans="1:11" ht="15" customHeight="1">
      <c r="A25" s="110" t="s">
        <v>64</v>
      </c>
      <c r="B25" s="62" t="s">
        <v>101</v>
      </c>
      <c r="C25" s="63" t="s">
        <v>129</v>
      </c>
      <c r="D25" s="113" t="s">
        <v>128</v>
      </c>
      <c r="E25" s="16">
        <v>76</v>
      </c>
      <c r="F25" s="17">
        <v>0.001746527777777778</v>
      </c>
      <c r="G25" s="39"/>
      <c r="H25" s="148"/>
      <c r="I25" s="94"/>
      <c r="J25" s="112"/>
      <c r="K25" s="34"/>
    </row>
    <row r="26" spans="1:11" ht="15" customHeight="1">
      <c r="A26" s="110" t="s">
        <v>65</v>
      </c>
      <c r="B26" s="62" t="s">
        <v>82</v>
      </c>
      <c r="C26" s="63" t="s">
        <v>151</v>
      </c>
      <c r="D26" s="117" t="s">
        <v>152</v>
      </c>
      <c r="E26" s="16">
        <v>74</v>
      </c>
      <c r="F26" s="17">
        <v>0.0015023148148148148</v>
      </c>
      <c r="G26" s="39"/>
      <c r="H26" s="148"/>
      <c r="I26" s="94"/>
      <c r="J26" s="112"/>
      <c r="K26" s="35"/>
    </row>
    <row r="27" spans="1:11" ht="15" customHeight="1">
      <c r="A27" s="110" t="s">
        <v>66</v>
      </c>
      <c r="B27" s="62" t="s">
        <v>153</v>
      </c>
      <c r="C27" s="63" t="s">
        <v>168</v>
      </c>
      <c r="D27" s="117" t="s">
        <v>152</v>
      </c>
      <c r="E27" s="16">
        <v>58</v>
      </c>
      <c r="F27" s="17">
        <v>0.0017743055555555552</v>
      </c>
      <c r="G27" s="39"/>
      <c r="H27" s="148"/>
      <c r="I27" s="94"/>
      <c r="J27" s="98"/>
      <c r="K27" s="30"/>
    </row>
    <row r="28" spans="1:11" ht="15" customHeight="1">
      <c r="A28" s="110"/>
      <c r="B28" s="62"/>
      <c r="C28" s="63"/>
      <c r="D28" s="93"/>
      <c r="G28" s="39"/>
      <c r="H28" s="148"/>
      <c r="I28" s="94"/>
      <c r="J28" s="98"/>
      <c r="K28" s="30"/>
    </row>
    <row r="29" spans="1:11" ht="15" customHeight="1">
      <c r="A29" s="110"/>
      <c r="B29" s="62"/>
      <c r="C29" s="63"/>
      <c r="D29" s="93"/>
      <c r="G29" s="39"/>
      <c r="H29" s="148"/>
      <c r="I29" s="94"/>
      <c r="J29" s="98"/>
      <c r="K29" s="30"/>
    </row>
    <row r="30" spans="1:11" ht="15" customHeight="1">
      <c r="A30" s="110"/>
      <c r="B30" s="62"/>
      <c r="C30" s="63"/>
      <c r="D30" s="93"/>
      <c r="G30" s="39"/>
      <c r="H30" s="148"/>
      <c r="I30" s="94"/>
      <c r="J30" s="98"/>
      <c r="K30" s="30"/>
    </row>
    <row r="31" spans="1:11" ht="15" customHeight="1">
      <c r="A31" s="110"/>
      <c r="B31" s="62"/>
      <c r="C31" s="63"/>
      <c r="D31" s="92"/>
      <c r="G31" s="39"/>
      <c r="H31" s="148"/>
      <c r="I31" s="94"/>
      <c r="J31" s="98"/>
      <c r="K31" s="30"/>
    </row>
    <row r="32" spans="1:11" ht="15" customHeight="1">
      <c r="A32" s="110"/>
      <c r="B32" s="62"/>
      <c r="C32" s="63"/>
      <c r="D32" s="96"/>
      <c r="G32" s="39"/>
      <c r="H32" s="148"/>
      <c r="I32" s="94"/>
      <c r="J32" s="98"/>
      <c r="K32" s="30"/>
    </row>
    <row r="33" spans="1:11" ht="15" customHeight="1">
      <c r="A33" s="110"/>
      <c r="B33" s="62"/>
      <c r="C33" s="63"/>
      <c r="D33" s="93"/>
      <c r="G33" s="39"/>
      <c r="H33" s="148"/>
      <c r="I33" s="94"/>
      <c r="J33" s="98"/>
      <c r="K33" s="30"/>
    </row>
    <row r="34" spans="1:11" ht="15" customHeight="1">
      <c r="A34" s="110"/>
      <c r="B34" s="62"/>
      <c r="C34" s="63"/>
      <c r="D34" s="93"/>
      <c r="G34" s="39"/>
      <c r="H34" s="148"/>
      <c r="I34" s="94"/>
      <c r="J34" s="98"/>
      <c r="K34" s="35"/>
    </row>
    <row r="35" spans="1:11" ht="15" customHeight="1">
      <c r="A35" s="110"/>
      <c r="B35" s="62"/>
      <c r="C35" s="63"/>
      <c r="D35" s="93"/>
      <c r="G35" s="39"/>
      <c r="H35" s="148"/>
      <c r="I35" s="94"/>
      <c r="J35" s="98"/>
      <c r="K35" s="35"/>
    </row>
    <row r="36" spans="1:11" ht="15" customHeight="1">
      <c r="A36" s="110"/>
      <c r="B36" s="62"/>
      <c r="C36" s="63"/>
      <c r="D36" s="93"/>
      <c r="G36" s="39"/>
      <c r="H36" s="148"/>
      <c r="I36" s="94"/>
      <c r="J36" s="98"/>
      <c r="K36" s="35"/>
    </row>
    <row r="37" spans="1:11" ht="15" customHeight="1">
      <c r="A37" s="110"/>
      <c r="B37" s="62"/>
      <c r="C37" s="63"/>
      <c r="D37" s="93"/>
      <c r="G37" s="39"/>
      <c r="H37" s="148"/>
      <c r="I37" s="94"/>
      <c r="J37" s="98"/>
      <c r="K37" s="35"/>
    </row>
    <row r="38" spans="1:11" ht="15" customHeight="1">
      <c r="A38" s="110"/>
      <c r="B38" s="62"/>
      <c r="C38" s="63"/>
      <c r="D38" s="92"/>
      <c r="G38" s="39"/>
      <c r="H38" s="148"/>
      <c r="I38" s="94"/>
      <c r="J38" s="98"/>
      <c r="K38" s="35"/>
    </row>
    <row r="39" spans="1:11" ht="15" customHeight="1">
      <c r="A39" s="110"/>
      <c r="B39" s="62"/>
      <c r="C39" s="63"/>
      <c r="D39" s="93"/>
      <c r="G39" s="39"/>
      <c r="H39" s="148"/>
      <c r="I39" s="94"/>
      <c r="J39" s="98"/>
      <c r="K39" s="35"/>
    </row>
    <row r="40" spans="1:11" ht="15" customHeight="1">
      <c r="A40" s="110"/>
      <c r="B40" s="62"/>
      <c r="C40" s="63"/>
      <c r="D40" s="97"/>
      <c r="G40" s="39"/>
      <c r="H40" s="148"/>
      <c r="I40" s="94"/>
      <c r="J40" s="98"/>
      <c r="K40" s="35"/>
    </row>
    <row r="41" spans="1:11" ht="15" customHeight="1">
      <c r="A41" s="110"/>
      <c r="B41" s="62"/>
      <c r="C41" s="63"/>
      <c r="D41" s="92"/>
      <c r="G41" s="39"/>
      <c r="H41" s="148"/>
      <c r="I41" s="94"/>
      <c r="J41" s="98"/>
      <c r="K41" s="35"/>
    </row>
    <row r="42" spans="1:11" ht="15" customHeight="1">
      <c r="A42" s="110"/>
      <c r="B42" s="62"/>
      <c r="C42" s="63"/>
      <c r="D42" s="93"/>
      <c r="G42" s="39"/>
      <c r="H42" s="148"/>
      <c r="I42" s="94"/>
      <c r="J42" s="98"/>
      <c r="K42" s="35"/>
    </row>
    <row r="43" spans="1:11" ht="15" customHeight="1">
      <c r="A43" s="110"/>
      <c r="B43" s="62"/>
      <c r="C43" s="63"/>
      <c r="D43" s="93"/>
      <c r="G43" s="39"/>
      <c r="H43" s="148"/>
      <c r="I43" s="94"/>
      <c r="J43" s="98"/>
      <c r="K43" s="35"/>
    </row>
    <row r="44" spans="1:11" ht="15" customHeight="1">
      <c r="A44" s="110"/>
      <c r="B44" s="62"/>
      <c r="C44" s="63"/>
      <c r="D44" s="93"/>
      <c r="G44" s="60"/>
      <c r="H44" s="148"/>
      <c r="I44" s="94"/>
      <c r="J44" s="98"/>
      <c r="K44" s="35"/>
    </row>
    <row r="45" spans="1:11" ht="15" customHeight="1">
      <c r="A45" s="110"/>
      <c r="B45" s="62"/>
      <c r="C45" s="63"/>
      <c r="D45" s="93"/>
      <c r="G45" s="60"/>
      <c r="H45" s="148"/>
      <c r="I45" s="94"/>
      <c r="J45" s="98"/>
      <c r="K45" s="35"/>
    </row>
    <row r="46" spans="1:11" ht="15" customHeight="1">
      <c r="A46" s="110"/>
      <c r="B46" s="62"/>
      <c r="C46" s="63"/>
      <c r="D46" s="93"/>
      <c r="G46" s="60"/>
      <c r="H46" s="148"/>
      <c r="I46" s="94"/>
      <c r="J46" s="98"/>
      <c r="K46" s="35"/>
    </row>
    <row r="47" spans="1:11" ht="15" customHeight="1">
      <c r="A47" s="110"/>
      <c r="B47" s="62"/>
      <c r="C47" s="63"/>
      <c r="D47" s="93"/>
      <c r="G47" s="60"/>
      <c r="H47" s="148"/>
      <c r="I47" s="94"/>
      <c r="J47" s="98"/>
      <c r="K47" s="35"/>
    </row>
    <row r="48" spans="1:11" ht="15" customHeight="1">
      <c r="A48" s="110"/>
      <c r="B48" s="62"/>
      <c r="C48" s="63"/>
      <c r="D48" s="93"/>
      <c r="G48" s="60"/>
      <c r="H48" s="148"/>
      <c r="I48" s="94"/>
      <c r="J48" s="98"/>
      <c r="K48" s="35"/>
    </row>
    <row r="49" spans="1:11" ht="15" customHeight="1">
      <c r="A49" s="110"/>
      <c r="B49" s="62"/>
      <c r="C49" s="75"/>
      <c r="D49" s="92"/>
      <c r="G49" s="60"/>
      <c r="H49" s="148"/>
      <c r="I49" s="94"/>
      <c r="J49" s="98"/>
      <c r="K49" s="35"/>
    </row>
    <row r="50" spans="1:11" ht="15" customHeight="1">
      <c r="A50" s="110"/>
      <c r="B50" s="62"/>
      <c r="C50" s="75"/>
      <c r="G50" s="60"/>
      <c r="H50" s="148"/>
      <c r="I50" s="94"/>
      <c r="J50" s="98"/>
      <c r="K50" s="35"/>
    </row>
    <row r="51" spans="1:11" ht="15" customHeight="1">
      <c r="A51" s="110"/>
      <c r="B51" s="62"/>
      <c r="C51" s="75"/>
      <c r="D51" s="93"/>
      <c r="G51" s="60"/>
      <c r="H51" s="148"/>
      <c r="I51" s="94"/>
      <c r="J51" s="98"/>
      <c r="K51" s="35"/>
    </row>
    <row r="52" spans="1:11" ht="15" customHeight="1">
      <c r="A52" s="110"/>
      <c r="B52" s="65"/>
      <c r="C52" s="76"/>
      <c r="D52" s="93"/>
      <c r="G52" s="60"/>
      <c r="H52" s="148"/>
      <c r="I52" s="94"/>
      <c r="J52" s="95"/>
      <c r="K52" s="35"/>
    </row>
    <row r="53" spans="1:11" ht="15" customHeight="1">
      <c r="A53" s="110"/>
      <c r="B53" s="65"/>
      <c r="C53" s="76"/>
      <c r="D53" s="93"/>
      <c r="G53" s="60"/>
      <c r="H53" s="148"/>
      <c r="I53" s="94"/>
      <c r="J53" s="95"/>
      <c r="K53" s="35"/>
    </row>
    <row r="54" spans="1:11" ht="15" customHeight="1">
      <c r="A54" s="110"/>
      <c r="B54" s="65"/>
      <c r="C54" s="76"/>
      <c r="D54" s="93"/>
      <c r="G54" s="60"/>
      <c r="H54" s="148"/>
      <c r="I54" s="94"/>
      <c r="J54" s="95"/>
      <c r="K54" s="35"/>
    </row>
    <row r="55" spans="1:11" ht="15" customHeight="1">
      <c r="A55" s="110"/>
      <c r="B55" s="65"/>
      <c r="C55" s="76"/>
      <c r="D55" s="93"/>
      <c r="G55" s="33"/>
      <c r="H55" s="148"/>
      <c r="I55" s="94"/>
      <c r="J55" s="95"/>
      <c r="K55" s="35"/>
    </row>
    <row r="56" spans="1:11" ht="15" customHeight="1">
      <c r="A56" s="110"/>
      <c r="B56" s="65"/>
      <c r="C56" s="76"/>
      <c r="D56" s="92"/>
      <c r="G56" s="33"/>
      <c r="H56" s="148"/>
      <c r="I56" s="94"/>
      <c r="J56" s="95"/>
      <c r="K56" s="35"/>
    </row>
    <row r="57" spans="1:11" ht="15" customHeight="1">
      <c r="A57" s="110"/>
      <c r="B57" s="65"/>
      <c r="C57" s="76"/>
      <c r="D57" s="93"/>
      <c r="G57" s="33"/>
      <c r="H57" s="148"/>
      <c r="I57" s="94"/>
      <c r="J57" s="98"/>
      <c r="K57" s="35"/>
    </row>
    <row r="58" spans="1:11" ht="15" customHeight="1">
      <c r="A58" s="110"/>
      <c r="B58" s="65"/>
      <c r="C58" s="76"/>
      <c r="D58" s="93"/>
      <c r="G58" s="33"/>
      <c r="H58" s="148"/>
      <c r="I58" s="22"/>
      <c r="J58" s="22"/>
      <c r="K58" s="35"/>
    </row>
    <row r="59" spans="1:11" ht="15" customHeight="1">
      <c r="A59" s="110"/>
      <c r="B59" s="65"/>
      <c r="C59" s="76"/>
      <c r="D59" s="97"/>
      <c r="G59" s="33"/>
      <c r="H59" s="148"/>
      <c r="I59" s="22"/>
      <c r="J59" s="22"/>
      <c r="K59" s="35"/>
    </row>
    <row r="60" spans="1:11" ht="15" customHeight="1">
      <c r="A60" s="110"/>
      <c r="B60" s="65"/>
      <c r="C60" s="76"/>
      <c r="D60" s="96"/>
      <c r="G60" s="33"/>
      <c r="H60" s="148"/>
      <c r="I60" s="78"/>
      <c r="J60" s="78"/>
      <c r="K60" s="35"/>
    </row>
    <row r="61" spans="1:11" ht="15" customHeight="1">
      <c r="A61" s="110"/>
      <c r="B61" s="65"/>
      <c r="C61" s="76"/>
      <c r="D61" s="99"/>
      <c r="G61" s="33"/>
      <c r="H61" s="148"/>
      <c r="I61" s="99"/>
      <c r="J61" s="99"/>
      <c r="K61" s="35"/>
    </row>
    <row r="62" spans="1:11" ht="15" customHeight="1">
      <c r="A62" s="110"/>
      <c r="B62" s="65"/>
      <c r="C62" s="76"/>
      <c r="D62" s="100"/>
      <c r="G62" s="33"/>
      <c r="H62" s="148"/>
      <c r="I62" s="99"/>
      <c r="J62" s="99"/>
      <c r="K62" s="35"/>
    </row>
    <row r="63" spans="1:11" ht="15" customHeight="1">
      <c r="A63" s="110"/>
      <c r="B63" s="65"/>
      <c r="C63" s="76"/>
      <c r="D63" s="100"/>
      <c r="G63" s="36"/>
      <c r="H63" s="148"/>
      <c r="I63" s="94"/>
      <c r="J63" s="98"/>
      <c r="K63" s="35"/>
    </row>
    <row r="64" spans="1:11" ht="15" customHeight="1">
      <c r="A64" s="110"/>
      <c r="B64" s="65"/>
      <c r="C64" s="76"/>
      <c r="D64" s="100"/>
      <c r="G64" s="39"/>
      <c r="H64" s="148"/>
      <c r="I64" s="94"/>
      <c r="J64" s="98"/>
      <c r="K64" s="35"/>
    </row>
    <row r="65" spans="1:10" ht="15" customHeight="1">
      <c r="A65" s="110"/>
      <c r="B65" s="65"/>
      <c r="C65" s="76"/>
      <c r="D65" s="100"/>
      <c r="G65" s="39"/>
      <c r="H65" s="148"/>
      <c r="I65" s="94"/>
      <c r="J65" s="98"/>
    </row>
    <row r="66" spans="1:10" ht="15" customHeight="1">
      <c r="A66" s="110"/>
      <c r="B66" s="67"/>
      <c r="C66" s="77"/>
      <c r="D66" s="100"/>
      <c r="G66" s="39"/>
      <c r="H66" s="148"/>
      <c r="I66" s="94"/>
      <c r="J66" s="95"/>
    </row>
    <row r="67" spans="1:10" ht="15" customHeight="1">
      <c r="A67" s="110"/>
      <c r="B67" s="67"/>
      <c r="C67" s="77"/>
      <c r="D67" s="100"/>
      <c r="G67" s="39"/>
      <c r="H67" s="148"/>
      <c r="I67" s="94"/>
      <c r="J67" s="95"/>
    </row>
    <row r="68" spans="1:10" ht="15" customHeight="1">
      <c r="A68" s="110"/>
      <c r="B68" s="67"/>
      <c r="C68" s="77"/>
      <c r="D68" s="100"/>
      <c r="G68" s="39"/>
      <c r="H68" s="148"/>
      <c r="I68" s="94"/>
      <c r="J68" s="95"/>
    </row>
    <row r="69" spans="1:10" ht="15" customHeight="1">
      <c r="A69" s="110"/>
      <c r="B69" s="67"/>
      <c r="C69" s="77"/>
      <c r="D69" s="102"/>
      <c r="G69" s="39"/>
      <c r="H69" s="148"/>
      <c r="I69" s="94"/>
      <c r="J69" s="95"/>
    </row>
    <row r="70" spans="1:10" ht="15" customHeight="1">
      <c r="A70" s="110"/>
      <c r="B70" s="67"/>
      <c r="C70" s="135"/>
      <c r="D70" s="101"/>
      <c r="G70" s="39"/>
      <c r="H70" s="148"/>
      <c r="I70" s="103"/>
      <c r="J70" s="103"/>
    </row>
    <row r="71" spans="1:10" ht="15" customHeight="1">
      <c r="A71" s="110"/>
      <c r="B71" s="67"/>
      <c r="C71" s="135"/>
      <c r="D71" s="101"/>
      <c r="G71" s="39"/>
      <c r="H71" s="148"/>
      <c r="I71" s="116"/>
      <c r="J71" s="116"/>
    </row>
    <row r="72" spans="1:10" ht="15" customHeight="1">
      <c r="A72" s="110"/>
      <c r="B72" s="138"/>
      <c r="C72" s="139"/>
      <c r="D72" s="104"/>
      <c r="G72" s="39"/>
      <c r="H72" s="148"/>
      <c r="I72" s="116"/>
      <c r="J72" s="116"/>
    </row>
    <row r="73" spans="1:10" ht="15" customHeight="1">
      <c r="A73" s="110"/>
      <c r="B73" s="138"/>
      <c r="C73" s="139"/>
      <c r="D73" s="105"/>
      <c r="G73" s="39"/>
      <c r="H73" s="148"/>
      <c r="I73" s="270"/>
      <c r="J73" s="270"/>
    </row>
    <row r="74" spans="1:10" ht="15" customHeight="1">
      <c r="A74" s="110"/>
      <c r="B74" s="138"/>
      <c r="C74" s="139"/>
      <c r="D74" s="101"/>
      <c r="G74" s="39"/>
      <c r="H74" s="148"/>
      <c r="I74" s="270"/>
      <c r="J74" s="270"/>
    </row>
    <row r="75" spans="1:10" ht="15" customHeight="1">
      <c r="A75" s="110"/>
      <c r="B75" s="67"/>
      <c r="C75" s="135"/>
      <c r="D75" s="101"/>
      <c r="G75" s="39"/>
      <c r="H75" s="148"/>
      <c r="I75" s="116"/>
      <c r="J75" s="116"/>
    </row>
    <row r="76" spans="1:10" ht="15" customHeight="1">
      <c r="A76" s="110"/>
      <c r="B76" s="67"/>
      <c r="C76" s="135"/>
      <c r="D76" s="101"/>
      <c r="G76" s="39"/>
      <c r="H76" s="148"/>
      <c r="I76" s="101"/>
      <c r="J76" s="101"/>
    </row>
    <row r="77" spans="1:10" ht="15" customHeight="1">
      <c r="A77" s="110"/>
      <c r="B77" s="67"/>
      <c r="C77" s="135"/>
      <c r="G77" s="39"/>
      <c r="H77" s="148"/>
      <c r="I77" s="101"/>
      <c r="J77" s="101"/>
    </row>
    <row r="78" spans="1:8" ht="15" customHeight="1">
      <c r="A78" s="110"/>
      <c r="B78" s="67"/>
      <c r="C78" s="135"/>
      <c r="G78" s="39"/>
      <c r="H78" s="148"/>
    </row>
    <row r="79" spans="2:8" ht="15" customHeight="1">
      <c r="B79" s="67"/>
      <c r="C79" s="135"/>
      <c r="G79" s="39"/>
      <c r="H79" s="148"/>
    </row>
    <row r="80" spans="2:8" ht="15" customHeight="1">
      <c r="B80" s="67"/>
      <c r="C80" s="135"/>
      <c r="G80" s="39"/>
      <c r="H80" s="148"/>
    </row>
    <row r="81" spans="2:8" ht="15" customHeight="1">
      <c r="B81" s="67"/>
      <c r="C81" s="135"/>
      <c r="G81" s="39"/>
      <c r="H81" s="148"/>
    </row>
    <row r="82" spans="2:8" ht="15" customHeight="1">
      <c r="B82" s="67"/>
      <c r="C82" s="135"/>
      <c r="G82" s="39"/>
      <c r="H82" s="148"/>
    </row>
    <row r="83" spans="2:8" ht="15" customHeight="1">
      <c r="B83" s="67"/>
      <c r="C83" s="135"/>
      <c r="G83" s="39"/>
      <c r="H83" s="148"/>
    </row>
    <row r="84" spans="2:8" ht="15" customHeight="1">
      <c r="B84" s="67"/>
      <c r="C84" s="135"/>
      <c r="G84" s="39"/>
      <c r="H84" s="148"/>
    </row>
    <row r="85" spans="2:8" ht="15" customHeight="1">
      <c r="B85" s="138"/>
      <c r="C85" s="139"/>
      <c r="G85" s="39"/>
      <c r="H85" s="148"/>
    </row>
    <row r="86" ht="15" customHeight="1"/>
  </sheetData>
  <sheetProtection/>
  <mergeCells count="10">
    <mergeCell ref="A1:H1"/>
    <mergeCell ref="I73:J73"/>
    <mergeCell ref="I74:J74"/>
    <mergeCell ref="A4:A5"/>
    <mergeCell ref="B4:B5"/>
    <mergeCell ref="C4:C5"/>
    <mergeCell ref="D4:D5"/>
    <mergeCell ref="E4:E5"/>
    <mergeCell ref="F4:F5"/>
    <mergeCell ref="G4:H4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5"/>
  <sheetViews>
    <sheetView zoomScalePageLayoutView="0" workbookViewId="0" topLeftCell="A1">
      <selection activeCell="Q15" sqref="Q15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30.75390625" style="0" customWidth="1"/>
    <col min="4" max="4" width="13.75390625" style="0" customWidth="1"/>
    <col min="5" max="5" width="9.25390625" style="0" customWidth="1"/>
    <col min="6" max="6" width="8.75390625" style="0" customWidth="1"/>
    <col min="7" max="7" width="9.25390625" style="0" customWidth="1"/>
    <col min="8" max="8" width="8.75390625" style="0" customWidth="1"/>
    <col min="9" max="9" width="9.25390625" style="0" customWidth="1"/>
    <col min="10" max="10" width="8.75390625" style="0" customWidth="1"/>
    <col min="11" max="11" width="5.75390625" style="0" customWidth="1"/>
    <col min="12" max="12" width="7.875" style="0" customWidth="1"/>
    <col min="13" max="13" width="8.00390625" style="0" customWidth="1"/>
    <col min="14" max="17" width="6.75390625" style="0" customWidth="1"/>
    <col min="18" max="18" width="14.875" style="0" customWidth="1"/>
  </cols>
  <sheetData>
    <row r="1" spans="1:12" ht="15" customHeight="1">
      <c r="A1" s="268" t="s">
        <v>104</v>
      </c>
      <c r="B1" s="269"/>
      <c r="C1" s="269"/>
      <c r="D1" s="269"/>
      <c r="E1" s="269"/>
      <c r="F1" s="269"/>
      <c r="G1" s="269"/>
      <c r="H1" s="269"/>
      <c r="I1" s="118"/>
      <c r="J1" s="118"/>
      <c r="K1" s="20"/>
      <c r="L1" s="20"/>
    </row>
    <row r="2" spans="2:12" ht="15" customHeight="1">
      <c r="B2" s="123"/>
      <c r="C2" s="59"/>
      <c r="D2" s="3"/>
      <c r="E2" s="3"/>
      <c r="F2" s="3"/>
      <c r="G2" s="3"/>
      <c r="H2" s="3"/>
      <c r="I2" s="21"/>
      <c r="K2" s="20"/>
      <c r="L2" s="20"/>
    </row>
    <row r="3" spans="1:12" ht="15" customHeight="1">
      <c r="A3" s="123" t="s">
        <v>137</v>
      </c>
      <c r="B3" s="3"/>
      <c r="C3" s="126"/>
      <c r="D3" s="3"/>
      <c r="E3" s="3"/>
      <c r="F3" s="3"/>
      <c r="G3" s="3"/>
      <c r="H3" s="127" t="s">
        <v>138</v>
      </c>
      <c r="I3" s="21"/>
      <c r="K3" s="20"/>
      <c r="L3" s="20"/>
    </row>
    <row r="4" spans="1:12" ht="15" customHeight="1">
      <c r="A4" s="276" t="s">
        <v>68</v>
      </c>
      <c r="B4" s="280" t="s">
        <v>0</v>
      </c>
      <c r="C4" s="276" t="s">
        <v>69</v>
      </c>
      <c r="D4" s="277" t="s">
        <v>70</v>
      </c>
      <c r="E4" s="283" t="s">
        <v>103</v>
      </c>
      <c r="F4" s="283" t="s">
        <v>72</v>
      </c>
      <c r="G4" s="271" t="s">
        <v>73</v>
      </c>
      <c r="H4" s="282"/>
      <c r="I4" s="36"/>
      <c r="J4" s="36"/>
      <c r="K4" s="20"/>
      <c r="L4" s="20"/>
    </row>
    <row r="5" spans="1:11" ht="15" customHeight="1">
      <c r="A5" s="273"/>
      <c r="B5" s="281"/>
      <c r="C5" s="281"/>
      <c r="D5" s="282"/>
      <c r="E5" s="282"/>
      <c r="F5" s="282"/>
      <c r="G5" s="177" t="s">
        <v>71</v>
      </c>
      <c r="H5" s="177" t="s">
        <v>72</v>
      </c>
      <c r="I5" s="175"/>
      <c r="J5" s="175"/>
      <c r="K5" s="23"/>
    </row>
    <row r="6" spans="1:17" ht="15" customHeight="1">
      <c r="A6" s="176"/>
      <c r="B6" s="26"/>
      <c r="G6" s="26"/>
      <c r="H6" s="26"/>
      <c r="I6" s="26"/>
      <c r="J6" s="26"/>
      <c r="K6" s="26"/>
      <c r="Q6" s="27"/>
    </row>
    <row r="7" spans="1:31" ht="15" customHeight="1">
      <c r="A7" s="122" t="s">
        <v>46</v>
      </c>
      <c r="B7" s="90" t="s">
        <v>85</v>
      </c>
      <c r="C7" s="91" t="s">
        <v>108</v>
      </c>
      <c r="D7" s="212" t="s">
        <v>106</v>
      </c>
      <c r="E7" s="213">
        <v>90</v>
      </c>
      <c r="F7" s="214">
        <v>0.0022337962962962967</v>
      </c>
      <c r="G7" s="243">
        <v>100</v>
      </c>
      <c r="H7" s="237">
        <v>0.0019375</v>
      </c>
      <c r="I7" s="29"/>
      <c r="J7" s="148"/>
      <c r="K7" s="30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" customHeight="1">
      <c r="A8" s="122" t="s">
        <v>47</v>
      </c>
      <c r="B8" s="90" t="s">
        <v>89</v>
      </c>
      <c r="C8" s="91" t="s">
        <v>113</v>
      </c>
      <c r="D8" s="212" t="s">
        <v>114</v>
      </c>
      <c r="E8" s="213">
        <v>100</v>
      </c>
      <c r="F8" s="214">
        <v>0.0023541666666666667</v>
      </c>
      <c r="G8" s="215">
        <v>95</v>
      </c>
      <c r="H8" s="237">
        <v>0.002199074074074074</v>
      </c>
      <c r="I8" s="29"/>
      <c r="J8" s="148"/>
      <c r="K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15" customHeight="1">
      <c r="A9" s="122" t="s">
        <v>48</v>
      </c>
      <c r="B9" s="90" t="s">
        <v>83</v>
      </c>
      <c r="C9" s="91" t="s">
        <v>105</v>
      </c>
      <c r="D9" s="212" t="s">
        <v>106</v>
      </c>
      <c r="E9" s="213">
        <v>100</v>
      </c>
      <c r="F9" s="214">
        <v>0.002976851851851852</v>
      </c>
      <c r="G9" s="215">
        <v>90</v>
      </c>
      <c r="H9" s="237">
        <v>0.002530092592592593</v>
      </c>
      <c r="I9" s="29"/>
      <c r="J9" s="148"/>
      <c r="K9" s="30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15" customHeight="1">
      <c r="A10" s="122" t="s">
        <v>49</v>
      </c>
      <c r="B10" s="90" t="s">
        <v>97</v>
      </c>
      <c r="C10" s="91" t="s">
        <v>122</v>
      </c>
      <c r="D10" s="212" t="s">
        <v>123</v>
      </c>
      <c r="E10" s="213">
        <v>100</v>
      </c>
      <c r="F10" s="214">
        <v>0.0021458333333333334</v>
      </c>
      <c r="G10" s="215">
        <v>85</v>
      </c>
      <c r="H10" s="237">
        <v>0.001943287037037037</v>
      </c>
      <c r="I10" s="94"/>
      <c r="J10" s="148"/>
      <c r="K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15" customHeight="1">
      <c r="A11" s="122" t="s">
        <v>50</v>
      </c>
      <c r="B11" s="90" t="s">
        <v>96</v>
      </c>
      <c r="C11" s="242" t="s">
        <v>120</v>
      </c>
      <c r="D11" s="212" t="s">
        <v>121</v>
      </c>
      <c r="E11" s="213">
        <v>100</v>
      </c>
      <c r="F11" s="214">
        <v>0.0031226851851851854</v>
      </c>
      <c r="G11" s="243">
        <v>85</v>
      </c>
      <c r="H11" s="237">
        <v>0.002861111111111111</v>
      </c>
      <c r="I11" s="70"/>
      <c r="J11" s="148"/>
      <c r="K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" customHeight="1">
      <c r="A12" s="122" t="s">
        <v>51</v>
      </c>
      <c r="B12" s="90" t="s">
        <v>100</v>
      </c>
      <c r="C12" s="91" t="s">
        <v>127</v>
      </c>
      <c r="D12" s="212" t="s">
        <v>128</v>
      </c>
      <c r="E12" s="213">
        <v>95</v>
      </c>
      <c r="F12" s="214">
        <v>0.004412037037037037</v>
      </c>
      <c r="G12" s="243">
        <v>85</v>
      </c>
      <c r="H12" s="237">
        <v>0.0036493055555555554</v>
      </c>
      <c r="I12" s="94"/>
      <c r="J12" s="148"/>
      <c r="K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15" customHeight="1">
      <c r="A13" s="110" t="s">
        <v>52</v>
      </c>
      <c r="B13" s="62" t="s">
        <v>87</v>
      </c>
      <c r="C13" s="63" t="s">
        <v>110</v>
      </c>
      <c r="D13" s="113" t="s">
        <v>111</v>
      </c>
      <c r="E13" s="16">
        <v>90</v>
      </c>
      <c r="F13" s="17">
        <v>0.0029548611111111112</v>
      </c>
      <c r="G13" s="60"/>
      <c r="H13" s="148"/>
      <c r="I13" s="94"/>
      <c r="J13" s="148"/>
      <c r="K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15" customHeight="1">
      <c r="A14" s="110" t="s">
        <v>53</v>
      </c>
      <c r="B14" s="62" t="s">
        <v>92</v>
      </c>
      <c r="C14" s="63" t="s">
        <v>115</v>
      </c>
      <c r="D14" s="113" t="s">
        <v>114</v>
      </c>
      <c r="E14" s="16">
        <v>85</v>
      </c>
      <c r="F14" s="17">
        <v>0.0026261574074074073</v>
      </c>
      <c r="G14" s="60"/>
      <c r="H14" s="148"/>
      <c r="I14" s="94"/>
      <c r="J14" s="148"/>
      <c r="K14" s="30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" customHeight="1">
      <c r="A15" s="110" t="s">
        <v>54</v>
      </c>
      <c r="B15" s="62" t="s">
        <v>84</v>
      </c>
      <c r="C15" s="63" t="s">
        <v>107</v>
      </c>
      <c r="D15" s="113" t="s">
        <v>106</v>
      </c>
      <c r="E15" s="16">
        <v>85</v>
      </c>
      <c r="F15" s="17">
        <v>0.002789351851851852</v>
      </c>
      <c r="G15" s="60"/>
      <c r="H15" s="148"/>
      <c r="I15" s="94"/>
      <c r="J15" s="112"/>
      <c r="K15" s="30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15" customHeight="1">
      <c r="A16" s="110" t="s">
        <v>55</v>
      </c>
      <c r="B16" s="62" t="s">
        <v>99</v>
      </c>
      <c r="C16" s="63" t="s">
        <v>126</v>
      </c>
      <c r="D16" s="113" t="s">
        <v>125</v>
      </c>
      <c r="E16" s="16">
        <v>80</v>
      </c>
      <c r="F16" s="17">
        <v>0.002013888888888889</v>
      </c>
      <c r="G16" s="60"/>
      <c r="H16" s="148"/>
      <c r="I16" s="94"/>
      <c r="K16" s="30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 customHeight="1">
      <c r="A17" s="110" t="s">
        <v>56</v>
      </c>
      <c r="B17" s="62" t="s">
        <v>88</v>
      </c>
      <c r="C17" s="63" t="s">
        <v>112</v>
      </c>
      <c r="D17" s="113" t="s">
        <v>111</v>
      </c>
      <c r="E17" s="16">
        <v>80</v>
      </c>
      <c r="F17" s="17">
        <v>0.0030729166666666665</v>
      </c>
      <c r="G17" s="60"/>
      <c r="H17" s="148"/>
      <c r="I17" s="94"/>
      <c r="J17" s="112"/>
      <c r="K17" s="30"/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11" ht="15" customHeight="1">
      <c r="A18" s="110" t="s">
        <v>57</v>
      </c>
      <c r="B18" s="62" t="s">
        <v>98</v>
      </c>
      <c r="C18" s="63" t="s">
        <v>124</v>
      </c>
      <c r="D18" s="113" t="s">
        <v>125</v>
      </c>
      <c r="E18" s="16">
        <v>75</v>
      </c>
      <c r="F18" s="17">
        <v>0.0020266203703703705</v>
      </c>
      <c r="G18" s="60"/>
      <c r="H18" s="148"/>
      <c r="I18" s="94"/>
      <c r="J18" s="112"/>
      <c r="K18" s="30"/>
    </row>
    <row r="19" spans="1:11" ht="15" customHeight="1">
      <c r="A19" s="110" t="s">
        <v>58</v>
      </c>
      <c r="B19" s="62" t="s">
        <v>82</v>
      </c>
      <c r="C19" s="63" t="s">
        <v>151</v>
      </c>
      <c r="D19" s="117" t="s">
        <v>152</v>
      </c>
      <c r="E19" s="16">
        <v>75</v>
      </c>
      <c r="F19" s="17">
        <v>0.002732638888888889</v>
      </c>
      <c r="G19" s="60"/>
      <c r="H19" s="148"/>
      <c r="I19" s="94"/>
      <c r="J19" s="112"/>
      <c r="K19" s="30"/>
    </row>
    <row r="20" spans="1:11" ht="15" customHeight="1">
      <c r="A20" s="110" t="s">
        <v>59</v>
      </c>
      <c r="B20" s="62" t="s">
        <v>94</v>
      </c>
      <c r="C20" s="63" t="s">
        <v>117</v>
      </c>
      <c r="D20" s="113" t="s">
        <v>118</v>
      </c>
      <c r="E20" s="16">
        <v>75</v>
      </c>
      <c r="F20" s="17">
        <v>0.0028136574074074075</v>
      </c>
      <c r="G20" s="60"/>
      <c r="H20" s="148"/>
      <c r="I20" s="94"/>
      <c r="J20" s="112"/>
      <c r="K20" s="30"/>
    </row>
    <row r="21" spans="1:11" ht="15" customHeight="1">
      <c r="A21" s="110" t="s">
        <v>60</v>
      </c>
      <c r="B21" s="62" t="s">
        <v>102</v>
      </c>
      <c r="C21" s="63" t="s">
        <v>130</v>
      </c>
      <c r="D21" s="113" t="s">
        <v>128</v>
      </c>
      <c r="E21" s="16">
        <v>75</v>
      </c>
      <c r="F21" s="17">
        <v>0.0037766203703703707</v>
      </c>
      <c r="G21" s="60"/>
      <c r="H21" s="148"/>
      <c r="I21" s="94"/>
      <c r="J21" s="112"/>
      <c r="K21" s="30"/>
    </row>
    <row r="22" spans="1:11" ht="15" customHeight="1">
      <c r="A22" s="110" t="s">
        <v>61</v>
      </c>
      <c r="B22" s="62" t="s">
        <v>67</v>
      </c>
      <c r="C22" s="63" t="s">
        <v>154</v>
      </c>
      <c r="D22" s="117" t="s">
        <v>152</v>
      </c>
      <c r="E22" s="16">
        <v>70</v>
      </c>
      <c r="F22" s="17">
        <v>0.0026388888888888885</v>
      </c>
      <c r="G22" s="60"/>
      <c r="H22" s="148"/>
      <c r="I22" s="94"/>
      <c r="J22" s="112"/>
      <c r="K22" s="34"/>
    </row>
    <row r="23" spans="1:11" ht="15" customHeight="1">
      <c r="A23" s="110" t="s">
        <v>62</v>
      </c>
      <c r="B23" s="62" t="s">
        <v>101</v>
      </c>
      <c r="C23" s="63" t="s">
        <v>129</v>
      </c>
      <c r="D23" s="113" t="s">
        <v>128</v>
      </c>
      <c r="E23" s="16">
        <v>60</v>
      </c>
      <c r="F23" s="17">
        <v>0.003008101851851852</v>
      </c>
      <c r="G23" s="60"/>
      <c r="H23" s="148"/>
      <c r="I23" s="94"/>
      <c r="J23" s="112"/>
      <c r="K23" s="34"/>
    </row>
    <row r="24" spans="1:11" ht="15" customHeight="1">
      <c r="A24" s="110" t="s">
        <v>63</v>
      </c>
      <c r="B24" s="62" t="s">
        <v>86</v>
      </c>
      <c r="C24" s="63" t="s">
        <v>109</v>
      </c>
      <c r="D24" s="113" t="s">
        <v>106</v>
      </c>
      <c r="E24" s="16">
        <v>60</v>
      </c>
      <c r="F24" s="17">
        <v>0.003101851851851852</v>
      </c>
      <c r="G24" s="60"/>
      <c r="H24" s="148"/>
      <c r="I24" s="94"/>
      <c r="J24" s="112"/>
      <c r="K24" s="34"/>
    </row>
    <row r="25" spans="1:11" ht="15" customHeight="1">
      <c r="A25" s="110" t="s">
        <v>64</v>
      </c>
      <c r="B25" s="62" t="s">
        <v>95</v>
      </c>
      <c r="C25" s="63" t="s">
        <v>119</v>
      </c>
      <c r="D25" s="113" t="s">
        <v>118</v>
      </c>
      <c r="E25" s="16">
        <v>45</v>
      </c>
      <c r="F25" s="17">
        <v>0.003070601851851852</v>
      </c>
      <c r="G25" s="60"/>
      <c r="H25" s="148"/>
      <c r="I25" s="94"/>
      <c r="J25" s="112"/>
      <c r="K25" s="35"/>
    </row>
    <row r="26" spans="1:11" ht="15" customHeight="1">
      <c r="A26" s="110" t="s">
        <v>65</v>
      </c>
      <c r="B26" s="62" t="s">
        <v>93</v>
      </c>
      <c r="C26" s="63" t="s">
        <v>116</v>
      </c>
      <c r="D26" s="113" t="s">
        <v>114</v>
      </c>
      <c r="E26" s="16">
        <v>40</v>
      </c>
      <c r="F26" s="17">
        <v>0.0028379629629629627</v>
      </c>
      <c r="G26" s="60"/>
      <c r="H26" s="148"/>
      <c r="I26" s="94"/>
      <c r="J26" s="112"/>
      <c r="K26" s="30"/>
    </row>
    <row r="27" spans="1:11" ht="15" customHeight="1">
      <c r="A27" s="110" t="s">
        <v>66</v>
      </c>
      <c r="B27" s="62" t="s">
        <v>153</v>
      </c>
      <c r="C27" s="63" t="s">
        <v>168</v>
      </c>
      <c r="D27" s="117" t="s">
        <v>152</v>
      </c>
      <c r="E27" s="16">
        <v>40</v>
      </c>
      <c r="F27" s="17">
        <v>0.0038148148148148147</v>
      </c>
      <c r="G27" s="60"/>
      <c r="H27" s="148"/>
      <c r="I27" s="94"/>
      <c r="J27" s="98"/>
      <c r="K27" s="30"/>
    </row>
    <row r="28" spans="1:11" ht="15" customHeight="1">
      <c r="A28" s="110"/>
      <c r="B28" s="62"/>
      <c r="C28" s="63"/>
      <c r="D28" s="93"/>
      <c r="G28" s="60"/>
      <c r="H28" s="148"/>
      <c r="I28" s="94"/>
      <c r="J28" s="98"/>
      <c r="K28" s="30"/>
    </row>
    <row r="29" spans="1:11" ht="15" customHeight="1">
      <c r="A29" s="110"/>
      <c r="B29" s="62"/>
      <c r="C29" s="63"/>
      <c r="D29" s="93"/>
      <c r="G29" s="60"/>
      <c r="H29" s="148"/>
      <c r="I29" s="94"/>
      <c r="J29" s="98"/>
      <c r="K29" s="30"/>
    </row>
    <row r="30" spans="1:11" ht="15" customHeight="1">
      <c r="A30" s="110"/>
      <c r="B30" s="62"/>
      <c r="C30" s="63"/>
      <c r="D30" s="93"/>
      <c r="G30" s="60"/>
      <c r="H30" s="148"/>
      <c r="I30" s="94"/>
      <c r="J30" s="98"/>
      <c r="K30" s="30"/>
    </row>
    <row r="31" spans="1:11" ht="15" customHeight="1">
      <c r="A31" s="110"/>
      <c r="B31" s="62"/>
      <c r="C31" s="63"/>
      <c r="D31" s="92"/>
      <c r="G31" s="60"/>
      <c r="H31" s="148"/>
      <c r="I31" s="94"/>
      <c r="J31" s="98"/>
      <c r="K31" s="30"/>
    </row>
    <row r="32" spans="1:11" ht="15" customHeight="1">
      <c r="A32" s="110"/>
      <c r="B32" s="62"/>
      <c r="C32" s="63"/>
      <c r="D32" s="96"/>
      <c r="G32" s="60"/>
      <c r="H32" s="148"/>
      <c r="I32" s="94"/>
      <c r="J32" s="98"/>
      <c r="K32" s="30"/>
    </row>
    <row r="33" spans="1:11" ht="15" customHeight="1">
      <c r="A33" s="110"/>
      <c r="B33" s="62"/>
      <c r="C33" s="63"/>
      <c r="D33" s="93"/>
      <c r="G33" s="60"/>
      <c r="H33" s="148"/>
      <c r="I33" s="94"/>
      <c r="J33" s="98"/>
      <c r="K33" s="35"/>
    </row>
    <row r="34" spans="1:11" ht="15" customHeight="1">
      <c r="A34" s="110"/>
      <c r="B34" s="62"/>
      <c r="C34" s="63"/>
      <c r="D34" s="93"/>
      <c r="G34" s="60"/>
      <c r="H34" s="148"/>
      <c r="I34" s="94"/>
      <c r="J34" s="98"/>
      <c r="K34" s="35"/>
    </row>
    <row r="35" spans="1:11" ht="15" customHeight="1">
      <c r="A35" s="110"/>
      <c r="B35" s="62"/>
      <c r="C35" s="63"/>
      <c r="D35" s="93"/>
      <c r="G35" s="60"/>
      <c r="H35" s="148"/>
      <c r="I35" s="94"/>
      <c r="J35" s="98"/>
      <c r="K35" s="35"/>
    </row>
    <row r="36" spans="1:11" ht="15" customHeight="1">
      <c r="A36" s="110"/>
      <c r="B36" s="62"/>
      <c r="C36" s="63"/>
      <c r="D36" s="93"/>
      <c r="G36" s="60"/>
      <c r="H36" s="148"/>
      <c r="I36" s="94"/>
      <c r="J36" s="98"/>
      <c r="K36" s="35"/>
    </row>
    <row r="37" spans="1:11" ht="15" customHeight="1">
      <c r="A37" s="110"/>
      <c r="B37" s="62"/>
      <c r="C37" s="63"/>
      <c r="D37" s="93"/>
      <c r="G37" s="60"/>
      <c r="H37" s="148"/>
      <c r="I37" s="94"/>
      <c r="J37" s="98"/>
      <c r="K37" s="35"/>
    </row>
    <row r="38" spans="1:11" ht="15" customHeight="1">
      <c r="A38" s="110"/>
      <c r="B38" s="62"/>
      <c r="C38" s="63"/>
      <c r="D38" s="92"/>
      <c r="G38" s="60"/>
      <c r="H38" s="148"/>
      <c r="I38" s="94"/>
      <c r="J38" s="98"/>
      <c r="K38" s="35"/>
    </row>
    <row r="39" spans="1:11" ht="15" customHeight="1">
      <c r="A39" s="110"/>
      <c r="B39" s="62"/>
      <c r="C39" s="63"/>
      <c r="D39" s="93"/>
      <c r="G39" s="60"/>
      <c r="H39" s="148"/>
      <c r="I39" s="94"/>
      <c r="J39" s="98"/>
      <c r="K39" s="35"/>
    </row>
    <row r="40" spans="1:11" ht="15" customHeight="1">
      <c r="A40" s="110"/>
      <c r="B40" s="62"/>
      <c r="C40" s="63"/>
      <c r="D40" s="97"/>
      <c r="G40" s="60"/>
      <c r="H40" s="148"/>
      <c r="I40" s="94"/>
      <c r="J40" s="98"/>
      <c r="K40" s="35"/>
    </row>
    <row r="41" spans="1:11" ht="15" customHeight="1">
      <c r="A41" s="110"/>
      <c r="B41" s="62"/>
      <c r="C41" s="63"/>
      <c r="D41" s="92"/>
      <c r="G41" s="60"/>
      <c r="H41" s="148"/>
      <c r="I41" s="94"/>
      <c r="J41" s="98"/>
      <c r="K41" s="35"/>
    </row>
    <row r="42" spans="1:11" ht="15" customHeight="1">
      <c r="A42" s="110"/>
      <c r="B42" s="62"/>
      <c r="C42" s="63"/>
      <c r="D42" s="93"/>
      <c r="G42" s="60"/>
      <c r="H42" s="148"/>
      <c r="I42" s="94"/>
      <c r="J42" s="98"/>
      <c r="K42" s="35"/>
    </row>
    <row r="43" spans="1:11" ht="15" customHeight="1">
      <c r="A43" s="110"/>
      <c r="B43" s="62"/>
      <c r="C43" s="63"/>
      <c r="D43" s="93"/>
      <c r="G43" s="60"/>
      <c r="H43" s="148"/>
      <c r="I43" s="94"/>
      <c r="J43" s="98"/>
      <c r="K43" s="35"/>
    </row>
    <row r="44" spans="1:11" ht="15" customHeight="1">
      <c r="A44" s="110"/>
      <c r="B44" s="62"/>
      <c r="C44" s="63"/>
      <c r="D44" s="93"/>
      <c r="G44" s="60"/>
      <c r="H44" s="148"/>
      <c r="I44" s="94"/>
      <c r="J44" s="98"/>
      <c r="K44" s="35"/>
    </row>
    <row r="45" spans="1:11" ht="15" customHeight="1">
      <c r="A45" s="110"/>
      <c r="B45" s="65"/>
      <c r="C45" s="63"/>
      <c r="D45" s="93"/>
      <c r="G45" s="60"/>
      <c r="H45" s="148"/>
      <c r="I45" s="94"/>
      <c r="J45" s="98"/>
      <c r="K45" s="35"/>
    </row>
    <row r="46" spans="1:11" ht="15" customHeight="1">
      <c r="A46" s="110"/>
      <c r="B46" s="65"/>
      <c r="C46" s="63"/>
      <c r="D46" s="93"/>
      <c r="G46" s="60"/>
      <c r="H46" s="148"/>
      <c r="I46" s="94"/>
      <c r="J46" s="98"/>
      <c r="K46" s="35"/>
    </row>
    <row r="47" spans="1:11" ht="15" customHeight="1">
      <c r="A47" s="110"/>
      <c r="B47" s="65"/>
      <c r="C47" s="63"/>
      <c r="D47" s="93"/>
      <c r="G47" s="60"/>
      <c r="H47" s="148"/>
      <c r="I47" s="94"/>
      <c r="J47" s="98"/>
      <c r="K47" s="35"/>
    </row>
    <row r="48" spans="1:11" ht="15" customHeight="1">
      <c r="A48" s="110"/>
      <c r="B48" s="65"/>
      <c r="C48" s="63"/>
      <c r="D48" s="93"/>
      <c r="G48" s="60"/>
      <c r="H48" s="148"/>
      <c r="I48" s="94"/>
      <c r="J48" s="98"/>
      <c r="K48" s="35"/>
    </row>
    <row r="49" spans="1:11" ht="15" customHeight="1">
      <c r="A49" s="110"/>
      <c r="B49" s="65"/>
      <c r="C49" s="75"/>
      <c r="D49" s="92"/>
      <c r="G49" s="60"/>
      <c r="H49" s="148"/>
      <c r="I49" s="94"/>
      <c r="J49" s="98"/>
      <c r="K49" s="35"/>
    </row>
    <row r="50" spans="1:11" ht="15" customHeight="1">
      <c r="A50" s="110"/>
      <c r="B50" s="65"/>
      <c r="C50" s="75"/>
      <c r="D50" s="93"/>
      <c r="G50" s="60"/>
      <c r="H50" s="148"/>
      <c r="I50" s="94"/>
      <c r="J50" s="98"/>
      <c r="K50" s="35"/>
    </row>
    <row r="51" spans="1:11" ht="15" customHeight="1">
      <c r="A51" s="110"/>
      <c r="B51" s="65"/>
      <c r="C51" s="76"/>
      <c r="D51" s="93"/>
      <c r="G51" s="60"/>
      <c r="H51" s="148"/>
      <c r="I51" s="94"/>
      <c r="J51" s="95"/>
      <c r="K51" s="35"/>
    </row>
    <row r="52" spans="1:11" ht="15" customHeight="1">
      <c r="A52" s="110"/>
      <c r="B52" s="65"/>
      <c r="C52" s="76"/>
      <c r="D52" s="93"/>
      <c r="G52" s="60"/>
      <c r="H52" s="148"/>
      <c r="I52" s="94"/>
      <c r="J52" s="95"/>
      <c r="K52" s="35"/>
    </row>
    <row r="53" spans="1:11" ht="15" customHeight="1">
      <c r="A53" s="110"/>
      <c r="B53" s="65"/>
      <c r="C53" s="76"/>
      <c r="D53" s="93"/>
      <c r="G53" s="60"/>
      <c r="H53" s="148"/>
      <c r="I53" s="94"/>
      <c r="J53" s="95"/>
      <c r="K53" s="35"/>
    </row>
    <row r="54" spans="1:11" ht="15" customHeight="1">
      <c r="A54" s="110"/>
      <c r="B54" s="65"/>
      <c r="C54" s="76"/>
      <c r="D54" s="93"/>
      <c r="G54" s="60"/>
      <c r="H54" s="148"/>
      <c r="I54" s="94"/>
      <c r="J54" s="95"/>
      <c r="K54" s="35"/>
    </row>
    <row r="55" spans="1:11" ht="15" customHeight="1">
      <c r="A55" s="110"/>
      <c r="B55" s="65"/>
      <c r="C55" s="76"/>
      <c r="D55" s="92"/>
      <c r="G55" s="33"/>
      <c r="H55" s="148"/>
      <c r="I55" s="94"/>
      <c r="J55" s="95"/>
      <c r="K55" s="35"/>
    </row>
    <row r="56" spans="1:11" ht="15" customHeight="1">
      <c r="A56" s="110"/>
      <c r="B56" s="65"/>
      <c r="C56" s="76"/>
      <c r="D56" s="93"/>
      <c r="G56" s="33"/>
      <c r="H56" s="148"/>
      <c r="I56" s="94"/>
      <c r="J56" s="98"/>
      <c r="K56" s="35"/>
    </row>
    <row r="57" spans="1:11" ht="15" customHeight="1">
      <c r="A57" s="110"/>
      <c r="B57" s="65"/>
      <c r="C57" s="76"/>
      <c r="D57" s="93"/>
      <c r="G57" s="33"/>
      <c r="H57" s="148"/>
      <c r="I57" s="22"/>
      <c r="J57" s="22"/>
      <c r="K57" s="35"/>
    </row>
    <row r="58" spans="1:11" ht="15" customHeight="1">
      <c r="A58" s="110"/>
      <c r="B58" s="65"/>
      <c r="C58" s="76"/>
      <c r="D58" s="97"/>
      <c r="G58" s="154"/>
      <c r="H58" s="148"/>
      <c r="I58" s="22"/>
      <c r="J58" s="22"/>
      <c r="K58" s="35"/>
    </row>
    <row r="59" spans="1:11" ht="15" customHeight="1">
      <c r="A59" s="110"/>
      <c r="B59" s="67"/>
      <c r="C59" s="76"/>
      <c r="D59" s="96"/>
      <c r="G59" s="154"/>
      <c r="H59" s="148"/>
      <c r="I59" s="78"/>
      <c r="J59" s="78"/>
      <c r="K59" s="35"/>
    </row>
    <row r="60" spans="1:11" ht="15" customHeight="1">
      <c r="A60" s="110"/>
      <c r="B60" s="67"/>
      <c r="C60" s="76"/>
      <c r="D60" s="99"/>
      <c r="G60" s="154"/>
      <c r="H60" s="148"/>
      <c r="I60" s="99"/>
      <c r="J60" s="99"/>
      <c r="K60" s="35"/>
    </row>
    <row r="61" spans="1:11" ht="15" customHeight="1">
      <c r="A61" s="110"/>
      <c r="B61" s="67"/>
      <c r="C61" s="76"/>
      <c r="D61" s="100"/>
      <c r="G61" s="151"/>
      <c r="H61" s="148"/>
      <c r="I61" s="99"/>
      <c r="J61" s="99"/>
      <c r="K61" s="35"/>
    </row>
    <row r="62" spans="1:10" ht="15" customHeight="1">
      <c r="A62" s="110"/>
      <c r="B62" s="67"/>
      <c r="C62" s="76"/>
      <c r="D62" s="100"/>
      <c r="G62" s="152"/>
      <c r="H62" s="148"/>
      <c r="I62" s="94"/>
      <c r="J62" s="98"/>
    </row>
    <row r="63" spans="1:10" ht="15" customHeight="1">
      <c r="A63" s="110"/>
      <c r="B63" s="67"/>
      <c r="C63" s="76"/>
      <c r="D63" s="100"/>
      <c r="G63" s="152"/>
      <c r="H63" s="148"/>
      <c r="I63" s="94"/>
      <c r="J63" s="98"/>
    </row>
    <row r="64" spans="1:10" ht="15" customHeight="1">
      <c r="A64" s="110"/>
      <c r="B64" s="67"/>
      <c r="C64" s="76"/>
      <c r="D64" s="100"/>
      <c r="G64" s="152"/>
      <c r="H64" s="148"/>
      <c r="I64" s="94"/>
      <c r="J64" s="98"/>
    </row>
    <row r="65" spans="1:10" ht="15" customHeight="1">
      <c r="A65" s="110"/>
      <c r="B65" s="138"/>
      <c r="C65" s="77"/>
      <c r="D65" s="100"/>
      <c r="G65" s="152"/>
      <c r="H65" s="148"/>
      <c r="I65" s="94"/>
      <c r="J65" s="95"/>
    </row>
    <row r="66" spans="1:10" ht="15" customHeight="1">
      <c r="A66" s="110"/>
      <c r="B66" s="138"/>
      <c r="C66" s="77"/>
      <c r="D66" s="100"/>
      <c r="G66" s="152"/>
      <c r="H66" s="148"/>
      <c r="I66" s="94"/>
      <c r="J66" s="95"/>
    </row>
    <row r="67" spans="1:10" ht="15" customHeight="1">
      <c r="A67" s="110"/>
      <c r="B67" s="138"/>
      <c r="C67" s="77"/>
      <c r="D67" s="100"/>
      <c r="G67" s="152"/>
      <c r="H67" s="148"/>
      <c r="I67" s="94"/>
      <c r="J67" s="95"/>
    </row>
    <row r="68" spans="1:10" ht="15" customHeight="1">
      <c r="A68" s="110"/>
      <c r="B68" s="67"/>
      <c r="C68" s="77"/>
      <c r="D68" s="102"/>
      <c r="G68" s="152"/>
      <c r="H68" s="148"/>
      <c r="I68" s="94"/>
      <c r="J68" s="95"/>
    </row>
    <row r="69" spans="1:10" ht="15" customHeight="1">
      <c r="A69" s="110"/>
      <c r="B69" s="67"/>
      <c r="C69" s="135"/>
      <c r="D69" s="101"/>
      <c r="G69" s="152"/>
      <c r="H69" s="148"/>
      <c r="I69" s="103"/>
      <c r="J69" s="103"/>
    </row>
    <row r="70" spans="1:10" ht="15" customHeight="1">
      <c r="A70" s="110"/>
      <c r="B70" s="67"/>
      <c r="C70" s="135"/>
      <c r="D70" s="101"/>
      <c r="G70" s="152"/>
      <c r="H70" s="148"/>
      <c r="I70" s="116"/>
      <c r="J70" s="116"/>
    </row>
    <row r="71" spans="1:10" ht="15" customHeight="1">
      <c r="A71" s="110"/>
      <c r="B71" s="67"/>
      <c r="C71" s="139"/>
      <c r="D71" s="104"/>
      <c r="G71" s="152"/>
      <c r="H71" s="148"/>
      <c r="I71" s="116"/>
      <c r="J71" s="116"/>
    </row>
    <row r="72" spans="1:10" ht="15" customHeight="1">
      <c r="A72" s="110"/>
      <c r="B72" s="67"/>
      <c r="C72" s="139"/>
      <c r="D72" s="105"/>
      <c r="G72" s="152"/>
      <c r="H72" s="148"/>
      <c r="I72" s="270"/>
      <c r="J72" s="270"/>
    </row>
    <row r="73" spans="1:10" ht="15" customHeight="1">
      <c r="A73" s="110"/>
      <c r="B73" s="67"/>
      <c r="C73" s="139"/>
      <c r="D73" s="101"/>
      <c r="G73" s="152"/>
      <c r="H73" s="148"/>
      <c r="I73" s="270"/>
      <c r="J73" s="270"/>
    </row>
    <row r="74" spans="1:10" ht="15" customHeight="1">
      <c r="A74" s="110"/>
      <c r="B74" s="67"/>
      <c r="C74" s="135"/>
      <c r="D74" s="101"/>
      <c r="G74" s="152"/>
      <c r="H74" s="148"/>
      <c r="I74" s="116"/>
      <c r="J74" s="116"/>
    </row>
    <row r="75" spans="1:10" ht="15" customHeight="1">
      <c r="A75" s="110"/>
      <c r="B75" s="67"/>
      <c r="C75" s="135"/>
      <c r="D75" s="101"/>
      <c r="G75" s="152"/>
      <c r="H75" s="148"/>
      <c r="I75" s="101"/>
      <c r="J75" s="101"/>
    </row>
    <row r="76" spans="1:10" ht="15" customHeight="1">
      <c r="A76" s="110"/>
      <c r="B76" s="67"/>
      <c r="C76" s="135"/>
      <c r="G76" s="152"/>
      <c r="H76" s="148"/>
      <c r="I76" s="101"/>
      <c r="J76" s="101"/>
    </row>
    <row r="77" spans="1:8" ht="15" customHeight="1">
      <c r="A77" s="110"/>
      <c r="B77" s="67"/>
      <c r="C77" s="135"/>
      <c r="G77" s="152"/>
      <c r="H77" s="148"/>
    </row>
    <row r="78" spans="1:8" ht="15" customHeight="1">
      <c r="A78" s="110"/>
      <c r="B78" s="138"/>
      <c r="C78" s="135"/>
      <c r="G78" s="152"/>
      <c r="H78" s="148"/>
    </row>
    <row r="79" spans="3:8" ht="15" customHeight="1">
      <c r="C79" s="135"/>
      <c r="G79" s="152"/>
      <c r="H79" s="148"/>
    </row>
    <row r="80" spans="3:8" ht="15" customHeight="1">
      <c r="C80" s="135"/>
      <c r="G80" s="152"/>
      <c r="H80" s="148"/>
    </row>
    <row r="81" spans="3:8" ht="15" customHeight="1">
      <c r="C81" s="135"/>
      <c r="G81" s="152"/>
      <c r="H81" s="148"/>
    </row>
    <row r="82" spans="3:8" ht="15" customHeight="1">
      <c r="C82" s="135"/>
      <c r="G82" s="152"/>
      <c r="H82" s="148"/>
    </row>
    <row r="83" spans="3:8" ht="15" customHeight="1">
      <c r="C83" s="135"/>
      <c r="G83" s="152"/>
      <c r="H83" s="148"/>
    </row>
    <row r="84" spans="3:8" ht="15" customHeight="1">
      <c r="C84" s="139"/>
      <c r="G84" s="152"/>
      <c r="H84" s="148"/>
    </row>
    <row r="85" ht="15" customHeight="1">
      <c r="H85" s="148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/>
  <mergeCells count="10">
    <mergeCell ref="I73:J73"/>
    <mergeCell ref="B4:B5"/>
    <mergeCell ref="D4:D5"/>
    <mergeCell ref="A1:H1"/>
    <mergeCell ref="E4:E5"/>
    <mergeCell ref="F4:F5"/>
    <mergeCell ref="G4:H4"/>
    <mergeCell ref="A4:A5"/>
    <mergeCell ref="C4:C5"/>
    <mergeCell ref="I72:J72"/>
  </mergeCells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A1">
      <selection activeCell="I19" sqref="I19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30.75390625" style="0" customWidth="1"/>
    <col min="4" max="4" width="13.75390625" style="0" customWidth="1"/>
    <col min="5" max="5" width="11.75390625" style="0" customWidth="1"/>
    <col min="6" max="6" width="12.75390625" style="0" customWidth="1"/>
    <col min="7" max="9" width="11.75390625" style="0" customWidth="1"/>
    <col min="10" max="10" width="5.75390625" style="0" customWidth="1"/>
    <col min="11" max="11" width="7.875" style="0" customWidth="1"/>
    <col min="12" max="12" width="8.00390625" style="0" customWidth="1"/>
    <col min="13" max="16" width="6.75390625" style="0" customWidth="1"/>
    <col min="17" max="17" width="14.875" style="0" customWidth="1"/>
  </cols>
  <sheetData>
    <row r="1" spans="1:11" ht="15" customHeight="1">
      <c r="A1" s="268" t="s">
        <v>104</v>
      </c>
      <c r="B1" s="269"/>
      <c r="C1" s="269"/>
      <c r="D1" s="269"/>
      <c r="E1" s="269"/>
      <c r="F1" s="269"/>
      <c r="G1" s="269"/>
      <c r="H1" s="39"/>
      <c r="J1" s="87"/>
      <c r="K1" s="20"/>
    </row>
    <row r="2" spans="7:11" ht="15" customHeight="1">
      <c r="G2" s="123"/>
      <c r="H2" s="82"/>
      <c r="I2" s="82"/>
      <c r="J2" s="86"/>
      <c r="K2" s="20"/>
    </row>
    <row r="3" spans="1:11" ht="15" customHeight="1">
      <c r="A3" s="284" t="s">
        <v>139</v>
      </c>
      <c r="B3" s="285"/>
      <c r="C3" s="285"/>
      <c r="D3" s="285"/>
      <c r="E3" s="285"/>
      <c r="F3" s="123"/>
      <c r="G3" s="127" t="s">
        <v>140</v>
      </c>
      <c r="H3" s="127"/>
      <c r="I3" s="127"/>
      <c r="J3" s="20"/>
      <c r="K3" s="20"/>
    </row>
    <row r="4" spans="1:10" ht="30" customHeight="1">
      <c r="A4" s="174" t="s">
        <v>68</v>
      </c>
      <c r="B4" s="178" t="s">
        <v>0</v>
      </c>
      <c r="C4" s="174" t="s">
        <v>69</v>
      </c>
      <c r="D4" s="174" t="s">
        <v>70</v>
      </c>
      <c r="E4" s="179" t="s">
        <v>76</v>
      </c>
      <c r="F4" s="179" t="s">
        <v>71</v>
      </c>
      <c r="G4" s="174" t="s">
        <v>73</v>
      </c>
      <c r="H4" s="41"/>
      <c r="I4" s="41"/>
      <c r="J4" s="23"/>
    </row>
    <row r="5" spans="1:16" ht="0.75" customHeight="1">
      <c r="A5" s="26"/>
      <c r="B5" s="26"/>
      <c r="C5" s="30"/>
      <c r="D5" s="30"/>
      <c r="G5" s="26"/>
      <c r="H5" s="26"/>
      <c r="I5" s="26"/>
      <c r="J5" s="26"/>
      <c r="P5" s="27"/>
    </row>
    <row r="6" spans="1:16" ht="15" customHeight="1">
      <c r="A6" s="26"/>
      <c r="B6" s="26"/>
      <c r="C6" s="30"/>
      <c r="D6" s="30"/>
      <c r="G6" s="26"/>
      <c r="H6" s="26"/>
      <c r="I6" s="26"/>
      <c r="J6" s="26"/>
      <c r="P6" s="27"/>
    </row>
    <row r="7" spans="1:30" ht="15" customHeight="1">
      <c r="A7" s="122" t="s">
        <v>46</v>
      </c>
      <c r="B7" s="90" t="s">
        <v>85</v>
      </c>
      <c r="C7" s="91" t="s">
        <v>108</v>
      </c>
      <c r="D7" s="212" t="s">
        <v>106</v>
      </c>
      <c r="E7" s="140">
        <v>65.66</v>
      </c>
      <c r="F7" s="249">
        <v>98.49</v>
      </c>
      <c r="G7" s="250">
        <v>75.3</v>
      </c>
      <c r="H7" s="128"/>
      <c r="I7" s="103"/>
      <c r="J7" s="30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5" customHeight="1">
      <c r="A8" s="122" t="s">
        <v>47</v>
      </c>
      <c r="B8" s="90" t="s">
        <v>87</v>
      </c>
      <c r="C8" s="91" t="s">
        <v>110</v>
      </c>
      <c r="D8" s="212" t="s">
        <v>111</v>
      </c>
      <c r="E8" s="140">
        <v>63.27</v>
      </c>
      <c r="F8" s="249">
        <v>94.905</v>
      </c>
      <c r="G8" s="250">
        <v>67.86</v>
      </c>
      <c r="H8" s="128"/>
      <c r="I8" s="103"/>
      <c r="J8" s="30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" customHeight="1">
      <c r="A9" s="122" t="s">
        <v>48</v>
      </c>
      <c r="B9" s="90" t="s">
        <v>102</v>
      </c>
      <c r="C9" s="91" t="s">
        <v>130</v>
      </c>
      <c r="D9" s="212" t="s">
        <v>128</v>
      </c>
      <c r="E9" s="140">
        <v>62.98</v>
      </c>
      <c r="F9" s="249">
        <v>94.47</v>
      </c>
      <c r="G9" s="250">
        <v>67.21</v>
      </c>
      <c r="H9" s="128"/>
      <c r="I9" s="103"/>
      <c r="J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5" customHeight="1">
      <c r="A10" s="122" t="s">
        <v>49</v>
      </c>
      <c r="B10" s="90" t="s">
        <v>98</v>
      </c>
      <c r="C10" s="91" t="s">
        <v>124</v>
      </c>
      <c r="D10" s="212" t="s">
        <v>125</v>
      </c>
      <c r="E10" s="140">
        <v>64.78</v>
      </c>
      <c r="F10" s="249">
        <v>97.17</v>
      </c>
      <c r="G10" s="250">
        <v>67.14</v>
      </c>
      <c r="H10" s="128"/>
      <c r="I10" s="45"/>
      <c r="J10" s="30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5" customHeight="1">
      <c r="A11" s="122" t="s">
        <v>50</v>
      </c>
      <c r="B11" s="90" t="s">
        <v>89</v>
      </c>
      <c r="C11" s="91" t="s">
        <v>113</v>
      </c>
      <c r="D11" s="212" t="s">
        <v>114</v>
      </c>
      <c r="E11" s="140">
        <v>65.95</v>
      </c>
      <c r="F11" s="249">
        <v>98.92500000000001</v>
      </c>
      <c r="G11" s="250">
        <v>65.06</v>
      </c>
      <c r="H11" s="128"/>
      <c r="I11" s="45"/>
      <c r="J11" s="30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5" customHeight="1">
      <c r="A12" s="122" t="s">
        <v>51</v>
      </c>
      <c r="B12" s="90" t="s">
        <v>97</v>
      </c>
      <c r="C12" s="91" t="s">
        <v>122</v>
      </c>
      <c r="D12" s="212" t="s">
        <v>123</v>
      </c>
      <c r="E12" s="140">
        <v>64.13</v>
      </c>
      <c r="F12" s="249">
        <v>96.195</v>
      </c>
      <c r="G12" s="250">
        <v>64.19</v>
      </c>
      <c r="H12" s="128"/>
      <c r="I12" s="73"/>
      <c r="J12" s="30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" customHeight="1">
      <c r="A13" s="110" t="s">
        <v>52</v>
      </c>
      <c r="B13" s="62" t="s">
        <v>101</v>
      </c>
      <c r="C13" s="63" t="s">
        <v>129</v>
      </c>
      <c r="D13" s="113" t="s">
        <v>128</v>
      </c>
      <c r="E13" s="28">
        <v>62.62</v>
      </c>
      <c r="F13" s="164">
        <v>93.92999999999999</v>
      </c>
      <c r="G13" s="72"/>
      <c r="H13" s="128"/>
      <c r="I13" s="73"/>
      <c r="J13" s="30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5" customHeight="1">
      <c r="A14" s="110" t="s">
        <v>53</v>
      </c>
      <c r="B14" s="62" t="s">
        <v>83</v>
      </c>
      <c r="C14" s="63" t="s">
        <v>105</v>
      </c>
      <c r="D14" s="113" t="s">
        <v>106</v>
      </c>
      <c r="E14" s="28">
        <v>60.74</v>
      </c>
      <c r="F14" s="164">
        <v>91.11</v>
      </c>
      <c r="G14" s="72"/>
      <c r="H14" s="128"/>
      <c r="I14" s="73"/>
      <c r="J14" s="30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5" customHeight="1">
      <c r="A15" s="110" t="s">
        <v>54</v>
      </c>
      <c r="B15" s="62" t="s">
        <v>88</v>
      </c>
      <c r="C15" s="63" t="s">
        <v>112</v>
      </c>
      <c r="D15" s="113" t="s">
        <v>111</v>
      </c>
      <c r="E15" s="28">
        <v>60.36</v>
      </c>
      <c r="F15" s="164">
        <v>90.53999999999999</v>
      </c>
      <c r="G15" s="72"/>
      <c r="H15" s="128"/>
      <c r="I15" s="45"/>
      <c r="J15" s="30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5" customHeight="1">
      <c r="A16" s="110" t="s">
        <v>55</v>
      </c>
      <c r="B16" s="62" t="s">
        <v>84</v>
      </c>
      <c r="C16" s="63" t="s">
        <v>107</v>
      </c>
      <c r="D16" s="113" t="s">
        <v>106</v>
      </c>
      <c r="E16" s="28">
        <v>58.99</v>
      </c>
      <c r="F16" s="164">
        <v>88.485</v>
      </c>
      <c r="G16" s="72"/>
      <c r="H16" s="128"/>
      <c r="I16" s="45"/>
      <c r="J16" s="30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5" customHeight="1">
      <c r="A17" s="110" t="s">
        <v>56</v>
      </c>
      <c r="B17" s="62" t="s">
        <v>92</v>
      </c>
      <c r="C17" s="63" t="s">
        <v>115</v>
      </c>
      <c r="D17" s="113" t="s">
        <v>114</v>
      </c>
      <c r="E17" s="28">
        <v>58.64</v>
      </c>
      <c r="F17" s="164">
        <v>87.96000000000001</v>
      </c>
      <c r="G17" s="72"/>
      <c r="H17" s="128"/>
      <c r="I17" s="45"/>
      <c r="J17" s="30"/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5" customHeight="1">
      <c r="A18" s="110" t="s">
        <v>57</v>
      </c>
      <c r="B18" s="62" t="s">
        <v>96</v>
      </c>
      <c r="C18" s="64" t="s">
        <v>120</v>
      </c>
      <c r="D18" s="113" t="s">
        <v>121</v>
      </c>
      <c r="E18" s="28">
        <v>57.4</v>
      </c>
      <c r="F18" s="164">
        <v>86.1</v>
      </c>
      <c r="G18" s="72"/>
      <c r="H18" s="128"/>
      <c r="I18" s="45"/>
      <c r="J18" s="30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10" ht="15" customHeight="1">
      <c r="A19" s="110" t="s">
        <v>58</v>
      </c>
      <c r="B19" s="62" t="s">
        <v>82</v>
      </c>
      <c r="C19" s="63" t="s">
        <v>151</v>
      </c>
      <c r="D19" s="117" t="s">
        <v>152</v>
      </c>
      <c r="E19" s="28">
        <v>57.27</v>
      </c>
      <c r="F19" s="164">
        <v>85.905</v>
      </c>
      <c r="G19" s="72"/>
      <c r="H19" s="128"/>
      <c r="I19" s="45"/>
      <c r="J19" s="30"/>
    </row>
    <row r="20" spans="1:10" ht="15" customHeight="1">
      <c r="A20" s="110" t="s">
        <v>59</v>
      </c>
      <c r="B20" s="62" t="s">
        <v>93</v>
      </c>
      <c r="C20" s="63" t="s">
        <v>116</v>
      </c>
      <c r="D20" s="113" t="s">
        <v>114</v>
      </c>
      <c r="E20" s="28">
        <v>56.94</v>
      </c>
      <c r="F20" s="164">
        <v>85.41</v>
      </c>
      <c r="G20" s="72"/>
      <c r="H20" s="128"/>
      <c r="I20" s="45"/>
      <c r="J20" s="30"/>
    </row>
    <row r="21" spans="1:10" ht="15" customHeight="1">
      <c r="A21" s="110" t="s">
        <v>60</v>
      </c>
      <c r="B21" s="62" t="s">
        <v>67</v>
      </c>
      <c r="C21" s="63" t="s">
        <v>154</v>
      </c>
      <c r="D21" s="117" t="s">
        <v>152</v>
      </c>
      <c r="E21" s="28">
        <v>51.38</v>
      </c>
      <c r="F21" s="164">
        <v>77.07000000000001</v>
      </c>
      <c r="G21" s="72"/>
      <c r="H21" s="128"/>
      <c r="I21" s="45"/>
      <c r="J21" s="30"/>
    </row>
    <row r="22" spans="1:10" ht="15" customHeight="1">
      <c r="A22" s="110" t="s">
        <v>61</v>
      </c>
      <c r="B22" s="62" t="s">
        <v>95</v>
      </c>
      <c r="C22" s="63" t="s">
        <v>119</v>
      </c>
      <c r="D22" s="113" t="s">
        <v>118</v>
      </c>
      <c r="E22" s="28">
        <v>50.04</v>
      </c>
      <c r="F22" s="164">
        <v>75.06</v>
      </c>
      <c r="G22" s="72"/>
      <c r="H22" s="128"/>
      <c r="I22" s="45"/>
      <c r="J22" s="30"/>
    </row>
    <row r="23" spans="1:10" ht="15" customHeight="1">
      <c r="A23" s="110" t="s">
        <v>62</v>
      </c>
      <c r="B23" s="62" t="s">
        <v>99</v>
      </c>
      <c r="C23" s="63" t="s">
        <v>126</v>
      </c>
      <c r="D23" s="113" t="s">
        <v>125</v>
      </c>
      <c r="E23" s="28">
        <v>50</v>
      </c>
      <c r="F23" s="164">
        <v>75</v>
      </c>
      <c r="G23" s="72"/>
      <c r="H23" s="128"/>
      <c r="I23" s="45"/>
      <c r="J23" s="34"/>
    </row>
    <row r="24" spans="1:10" ht="15" customHeight="1">
      <c r="A24" s="110" t="s">
        <v>63</v>
      </c>
      <c r="B24" s="62" t="s">
        <v>100</v>
      </c>
      <c r="C24" s="63" t="s">
        <v>127</v>
      </c>
      <c r="D24" s="113" t="s">
        <v>128</v>
      </c>
      <c r="E24" s="28">
        <v>49.76</v>
      </c>
      <c r="F24" s="164">
        <v>74.64</v>
      </c>
      <c r="G24" s="72"/>
      <c r="H24" s="128"/>
      <c r="I24" s="45"/>
      <c r="J24" s="34"/>
    </row>
    <row r="25" spans="1:10" ht="15" customHeight="1">
      <c r="A25" s="110" t="s">
        <v>64</v>
      </c>
      <c r="B25" s="62" t="s">
        <v>94</v>
      </c>
      <c r="C25" s="63" t="s">
        <v>117</v>
      </c>
      <c r="D25" s="113" t="s">
        <v>118</v>
      </c>
      <c r="E25" s="28">
        <v>49.06</v>
      </c>
      <c r="F25" s="164">
        <v>73.59</v>
      </c>
      <c r="G25" s="72"/>
      <c r="H25" s="128"/>
      <c r="I25" s="45"/>
      <c r="J25" s="34"/>
    </row>
    <row r="26" spans="1:10" ht="15" customHeight="1">
      <c r="A26" s="110" t="s">
        <v>65</v>
      </c>
      <c r="B26" s="62" t="s">
        <v>86</v>
      </c>
      <c r="C26" s="63" t="s">
        <v>109</v>
      </c>
      <c r="D26" s="113" t="s">
        <v>106</v>
      </c>
      <c r="E26" s="28">
        <v>48.09</v>
      </c>
      <c r="F26" s="164">
        <v>72.135</v>
      </c>
      <c r="G26" s="72"/>
      <c r="H26" s="128"/>
      <c r="I26" s="45"/>
      <c r="J26" s="34"/>
    </row>
    <row r="27" spans="1:10" ht="15" customHeight="1">
      <c r="A27" s="110" t="s">
        <v>66</v>
      </c>
      <c r="B27" s="62" t="s">
        <v>153</v>
      </c>
      <c r="C27" s="63" t="s">
        <v>168</v>
      </c>
      <c r="D27" s="117" t="s">
        <v>152</v>
      </c>
      <c r="E27" s="28">
        <v>44.81</v>
      </c>
      <c r="F27" s="164">
        <v>67.215</v>
      </c>
      <c r="G27" s="72"/>
      <c r="H27" s="128"/>
      <c r="I27" s="45"/>
      <c r="J27" s="35"/>
    </row>
    <row r="28" spans="1:10" ht="15" customHeight="1">
      <c r="A28" s="110"/>
      <c r="B28" s="62"/>
      <c r="C28" s="63"/>
      <c r="D28" s="93"/>
      <c r="G28" s="72"/>
      <c r="H28" s="128"/>
      <c r="I28" s="45"/>
      <c r="J28" s="30"/>
    </row>
    <row r="29" spans="1:10" ht="15" customHeight="1">
      <c r="A29" s="110"/>
      <c r="B29" s="62"/>
      <c r="C29" s="63"/>
      <c r="D29" s="93"/>
      <c r="G29" s="72"/>
      <c r="H29" s="128"/>
      <c r="I29" s="45"/>
      <c r="J29" s="30"/>
    </row>
    <row r="30" spans="1:10" ht="15" customHeight="1">
      <c r="A30" s="110"/>
      <c r="B30" s="62"/>
      <c r="C30" s="63"/>
      <c r="D30" s="93"/>
      <c r="G30" s="72"/>
      <c r="H30" s="128"/>
      <c r="I30" s="45"/>
      <c r="J30" s="30"/>
    </row>
    <row r="31" spans="1:10" ht="15" customHeight="1">
      <c r="A31" s="110"/>
      <c r="B31" s="62"/>
      <c r="C31" s="63"/>
      <c r="D31" s="92"/>
      <c r="G31" s="72"/>
      <c r="H31" s="128"/>
      <c r="I31" s="45"/>
      <c r="J31" s="30"/>
    </row>
    <row r="32" spans="1:10" ht="15" customHeight="1">
      <c r="A32" s="110"/>
      <c r="B32" s="62"/>
      <c r="C32" s="63"/>
      <c r="D32" s="96"/>
      <c r="G32" s="72"/>
      <c r="H32" s="128"/>
      <c r="I32" s="45"/>
      <c r="J32" s="30"/>
    </row>
    <row r="33" spans="1:10" ht="15" customHeight="1">
      <c r="A33" s="110"/>
      <c r="B33" s="62"/>
      <c r="C33" s="63"/>
      <c r="D33" s="93"/>
      <c r="G33" s="72"/>
      <c r="H33" s="128"/>
      <c r="I33" s="45"/>
      <c r="J33" s="30"/>
    </row>
    <row r="34" spans="1:10" ht="15" customHeight="1">
      <c r="A34" s="110"/>
      <c r="B34" s="62"/>
      <c r="C34" s="63"/>
      <c r="D34" s="93"/>
      <c r="G34" s="72"/>
      <c r="H34" s="128"/>
      <c r="I34" s="45"/>
      <c r="J34" s="30"/>
    </row>
    <row r="35" spans="1:10" ht="15" customHeight="1">
      <c r="A35" s="110"/>
      <c r="B35" s="62"/>
      <c r="C35" s="63"/>
      <c r="D35" s="93"/>
      <c r="G35" s="72"/>
      <c r="H35" s="128"/>
      <c r="I35" s="45"/>
      <c r="J35" s="30"/>
    </row>
    <row r="36" spans="1:10" ht="15" customHeight="1">
      <c r="A36" s="110"/>
      <c r="B36" s="62"/>
      <c r="C36" s="63"/>
      <c r="D36" s="93"/>
      <c r="G36" s="72"/>
      <c r="H36" s="128"/>
      <c r="I36" s="45"/>
      <c r="J36" s="35"/>
    </row>
    <row r="37" spans="1:10" ht="15" customHeight="1">
      <c r="A37" s="110"/>
      <c r="B37" s="62"/>
      <c r="C37" s="63"/>
      <c r="D37" s="93"/>
      <c r="G37" s="72"/>
      <c r="H37" s="128"/>
      <c r="I37" s="45"/>
      <c r="J37" s="35"/>
    </row>
    <row r="38" spans="1:10" ht="15" customHeight="1">
      <c r="A38" s="110"/>
      <c r="B38" s="62"/>
      <c r="C38" s="63"/>
      <c r="D38" s="92"/>
      <c r="G38" s="72"/>
      <c r="H38" s="128"/>
      <c r="I38" s="45"/>
      <c r="J38" s="35"/>
    </row>
    <row r="39" spans="1:10" ht="15" customHeight="1">
      <c r="A39" s="110"/>
      <c r="B39" s="62"/>
      <c r="C39" s="63"/>
      <c r="D39" s="93"/>
      <c r="G39" s="72"/>
      <c r="H39" s="128"/>
      <c r="I39" s="45"/>
      <c r="J39" s="35"/>
    </row>
    <row r="40" spans="1:10" ht="15" customHeight="1">
      <c r="A40" s="110"/>
      <c r="B40" s="62"/>
      <c r="C40" s="63"/>
      <c r="D40" s="97"/>
      <c r="G40" s="72"/>
      <c r="H40" s="128"/>
      <c r="I40" s="45"/>
      <c r="J40" s="35"/>
    </row>
    <row r="41" spans="1:10" ht="15" customHeight="1">
      <c r="A41" s="110"/>
      <c r="B41" s="62"/>
      <c r="C41" s="63"/>
      <c r="D41" s="92"/>
      <c r="G41" s="72"/>
      <c r="H41" s="128"/>
      <c r="I41" s="45"/>
      <c r="J41" s="35"/>
    </row>
    <row r="42" spans="1:10" ht="15" customHeight="1">
      <c r="A42" s="110"/>
      <c r="B42" s="62"/>
      <c r="C42" s="63"/>
      <c r="D42" s="93"/>
      <c r="G42" s="72"/>
      <c r="H42" s="128"/>
      <c r="I42" s="45"/>
      <c r="J42" s="35"/>
    </row>
    <row r="43" spans="1:10" ht="15" customHeight="1">
      <c r="A43" s="110"/>
      <c r="B43" s="62"/>
      <c r="C43" s="63"/>
      <c r="D43" s="93"/>
      <c r="G43" s="72"/>
      <c r="H43" s="128"/>
      <c r="I43" s="45"/>
      <c r="J43" s="35"/>
    </row>
    <row r="44" spans="1:10" ht="15" customHeight="1">
      <c r="A44" s="110"/>
      <c r="B44" s="62"/>
      <c r="C44" s="63"/>
      <c r="D44" s="93"/>
      <c r="G44" s="72"/>
      <c r="H44" s="128"/>
      <c r="I44" s="45"/>
      <c r="J44" s="35"/>
    </row>
    <row r="45" spans="1:10" ht="15" customHeight="1">
      <c r="A45" s="110"/>
      <c r="B45" s="62"/>
      <c r="C45" s="63"/>
      <c r="D45" s="93"/>
      <c r="G45" s="72"/>
      <c r="H45" s="128"/>
      <c r="I45" s="45"/>
      <c r="J45" s="35"/>
    </row>
    <row r="46" spans="1:10" ht="15" customHeight="1">
      <c r="A46" s="110"/>
      <c r="B46" s="62"/>
      <c r="C46" s="63"/>
      <c r="D46" s="93"/>
      <c r="G46" s="72"/>
      <c r="H46" s="128"/>
      <c r="I46" s="45"/>
      <c r="J46" s="35"/>
    </row>
    <row r="47" spans="1:9" ht="15" customHeight="1">
      <c r="A47" s="110"/>
      <c r="B47" s="62"/>
      <c r="C47" s="63"/>
      <c r="D47" s="93"/>
      <c r="G47" s="72"/>
      <c r="H47" s="128"/>
      <c r="I47" s="45"/>
    </row>
    <row r="48" spans="1:9" ht="15" customHeight="1">
      <c r="A48" s="110"/>
      <c r="B48" s="62"/>
      <c r="C48" s="63"/>
      <c r="D48" s="93"/>
      <c r="G48" s="72"/>
      <c r="H48" s="128"/>
      <c r="I48" s="45"/>
    </row>
    <row r="49" spans="1:9" ht="15" customHeight="1">
      <c r="A49" s="110"/>
      <c r="B49" s="62"/>
      <c r="C49" s="75"/>
      <c r="D49" s="92"/>
      <c r="G49" s="72"/>
      <c r="H49" s="128"/>
      <c r="I49" s="45"/>
    </row>
    <row r="50" spans="1:9" ht="15" customHeight="1">
      <c r="A50" s="110"/>
      <c r="B50" s="62"/>
      <c r="C50" s="75"/>
      <c r="D50" s="93"/>
      <c r="G50" s="72"/>
      <c r="H50" s="128"/>
      <c r="I50" s="45"/>
    </row>
    <row r="51" spans="1:9" ht="15" customHeight="1">
      <c r="A51" s="110"/>
      <c r="B51" s="65"/>
      <c r="C51" s="76"/>
      <c r="D51" s="93"/>
      <c r="G51" s="72"/>
      <c r="H51" s="128"/>
      <c r="I51" s="45"/>
    </row>
    <row r="52" spans="1:9" ht="15" customHeight="1">
      <c r="A52" s="110"/>
      <c r="B52" s="65"/>
      <c r="C52" s="76"/>
      <c r="D52" s="93"/>
      <c r="G52" s="72"/>
      <c r="H52" s="128"/>
      <c r="I52" s="45"/>
    </row>
    <row r="53" spans="1:9" ht="15" customHeight="1">
      <c r="A53" s="110"/>
      <c r="B53" s="65"/>
      <c r="C53" s="76"/>
      <c r="D53" s="93"/>
      <c r="G53" s="72"/>
      <c r="H53" s="128"/>
      <c r="I53" s="45"/>
    </row>
    <row r="54" spans="1:9" ht="15" customHeight="1">
      <c r="A54" s="110"/>
      <c r="B54" s="65"/>
      <c r="C54" s="76"/>
      <c r="D54" s="93"/>
      <c r="G54" s="72"/>
      <c r="H54" s="128"/>
      <c r="I54" s="45"/>
    </row>
    <row r="55" spans="1:9" ht="15" customHeight="1">
      <c r="A55" s="110"/>
      <c r="B55" s="65"/>
      <c r="C55" s="76"/>
      <c r="D55" s="92"/>
      <c r="G55" s="45"/>
      <c r="H55" s="128"/>
      <c r="I55" s="45"/>
    </row>
    <row r="56" spans="1:9" ht="15" customHeight="1">
      <c r="A56" s="110"/>
      <c r="B56" s="65"/>
      <c r="C56" s="76"/>
      <c r="D56" s="93"/>
      <c r="G56" s="45"/>
      <c r="H56" s="128"/>
      <c r="I56" s="45"/>
    </row>
    <row r="57" spans="1:9" ht="15" customHeight="1">
      <c r="A57" s="110"/>
      <c r="B57" s="65"/>
      <c r="C57" s="76"/>
      <c r="D57" s="93"/>
      <c r="G57" s="45"/>
      <c r="H57" s="128"/>
      <c r="I57" s="45"/>
    </row>
    <row r="58" spans="1:9" ht="15" customHeight="1">
      <c r="A58" s="110"/>
      <c r="B58" s="65"/>
      <c r="C58" s="76"/>
      <c r="D58" s="97"/>
      <c r="G58" s="45"/>
      <c r="H58" s="128"/>
      <c r="I58" s="45"/>
    </row>
    <row r="59" spans="1:9" ht="15" customHeight="1">
      <c r="A59" s="110"/>
      <c r="B59" s="65"/>
      <c r="C59" s="76"/>
      <c r="D59" s="96"/>
      <c r="G59" s="45"/>
      <c r="H59" s="128"/>
      <c r="I59" s="45"/>
    </row>
    <row r="60" spans="1:9" ht="15" customHeight="1">
      <c r="A60" s="110"/>
      <c r="B60" s="65"/>
      <c r="C60" s="76"/>
      <c r="D60" s="99"/>
      <c r="G60" s="45"/>
      <c r="H60" s="128"/>
      <c r="I60" s="45"/>
    </row>
    <row r="61" spans="1:9" ht="15" customHeight="1">
      <c r="A61" s="110"/>
      <c r="B61" s="65"/>
      <c r="C61" s="76"/>
      <c r="D61" s="100"/>
      <c r="G61" s="45"/>
      <c r="H61" s="128"/>
      <c r="I61" s="45"/>
    </row>
    <row r="62" spans="1:9" ht="15" customHeight="1">
      <c r="A62" s="110"/>
      <c r="B62" s="65"/>
      <c r="C62" s="76"/>
      <c r="D62" s="100"/>
      <c r="G62" s="45"/>
      <c r="H62" s="128"/>
      <c r="I62" s="45"/>
    </row>
    <row r="63" spans="1:9" ht="15" customHeight="1">
      <c r="A63" s="110"/>
      <c r="B63" s="65"/>
      <c r="C63" s="76"/>
      <c r="D63" s="100"/>
      <c r="G63" s="45"/>
      <c r="H63" s="128"/>
      <c r="I63" s="45"/>
    </row>
    <row r="64" spans="1:9" ht="15" customHeight="1">
      <c r="A64" s="110"/>
      <c r="B64" s="65"/>
      <c r="C64" s="76"/>
      <c r="D64" s="100"/>
      <c r="G64" s="45"/>
      <c r="H64" s="128"/>
      <c r="I64" s="45"/>
    </row>
    <row r="65" spans="1:9" ht="15" customHeight="1">
      <c r="A65" s="110"/>
      <c r="B65" s="67"/>
      <c r="C65" s="77"/>
      <c r="D65" s="100"/>
      <c r="G65" s="45"/>
      <c r="H65" s="128"/>
      <c r="I65" s="45"/>
    </row>
    <row r="66" spans="1:8" ht="15" customHeight="1">
      <c r="A66" s="110"/>
      <c r="B66" s="67"/>
      <c r="C66" s="77"/>
      <c r="D66" s="100"/>
      <c r="H66" s="128"/>
    </row>
    <row r="67" spans="1:8" ht="15" customHeight="1">
      <c r="A67" s="110"/>
      <c r="B67" s="67"/>
      <c r="C67" s="77"/>
      <c r="D67" s="100"/>
      <c r="H67" s="128"/>
    </row>
    <row r="68" spans="1:9" ht="15" customHeight="1">
      <c r="A68" s="110"/>
      <c r="B68" s="67"/>
      <c r="C68" s="77"/>
      <c r="D68" s="102"/>
      <c r="H68" s="128"/>
      <c r="I68" s="39"/>
    </row>
    <row r="69" spans="1:9" ht="15" customHeight="1">
      <c r="A69" s="110"/>
      <c r="B69" s="67"/>
      <c r="C69" s="135"/>
      <c r="D69" s="101"/>
      <c r="H69" s="128"/>
      <c r="I69" s="46"/>
    </row>
    <row r="70" spans="1:8" ht="15" customHeight="1">
      <c r="A70" s="110"/>
      <c r="B70" s="67"/>
      <c r="C70" s="135"/>
      <c r="D70" s="101"/>
      <c r="H70" s="128"/>
    </row>
    <row r="71" spans="1:8" ht="15" customHeight="1">
      <c r="A71" s="110"/>
      <c r="B71" s="67"/>
      <c r="C71" s="135"/>
      <c r="D71" s="104"/>
      <c r="H71" s="128"/>
    </row>
    <row r="72" spans="1:8" ht="15" customHeight="1">
      <c r="A72" s="110"/>
      <c r="B72" s="67"/>
      <c r="C72" s="135"/>
      <c r="D72" s="105"/>
      <c r="H72" s="128"/>
    </row>
    <row r="73" spans="1:8" ht="15" customHeight="1">
      <c r="A73" s="110"/>
      <c r="B73" s="67"/>
      <c r="C73" s="135"/>
      <c r="D73" s="101"/>
      <c r="H73" s="128"/>
    </row>
    <row r="74" spans="1:8" ht="15" customHeight="1">
      <c r="A74" s="110"/>
      <c r="B74" s="67"/>
      <c r="C74" s="135"/>
      <c r="D74" s="101"/>
      <c r="H74" s="128"/>
    </row>
    <row r="75" spans="1:8" ht="15" customHeight="1">
      <c r="A75" s="110"/>
      <c r="B75" s="67"/>
      <c r="C75" s="135"/>
      <c r="D75" s="101"/>
      <c r="H75" s="128"/>
    </row>
    <row r="76" spans="1:8" ht="15" customHeight="1">
      <c r="A76" s="110"/>
      <c r="B76" s="67"/>
      <c r="C76" s="135"/>
      <c r="H76" s="128"/>
    </row>
    <row r="77" spans="1:8" ht="15" customHeight="1">
      <c r="A77" s="110"/>
      <c r="B77" s="67"/>
      <c r="C77" s="135"/>
      <c r="H77" s="128"/>
    </row>
    <row r="78" spans="1:8" ht="15" customHeight="1">
      <c r="A78" s="110"/>
      <c r="B78" s="67"/>
      <c r="C78" s="135"/>
      <c r="H78" s="128"/>
    </row>
    <row r="79" spans="1:8" ht="15" customHeight="1">
      <c r="A79" s="110"/>
      <c r="B79" s="67"/>
      <c r="C79" s="135"/>
      <c r="H79" s="128"/>
    </row>
    <row r="80" spans="1:8" ht="15" customHeight="1">
      <c r="A80" s="110"/>
      <c r="B80" s="67"/>
      <c r="C80" s="135"/>
      <c r="H80" s="128"/>
    </row>
    <row r="81" spans="1:8" ht="15" customHeight="1">
      <c r="A81" s="110"/>
      <c r="B81" s="67"/>
      <c r="C81" s="135"/>
      <c r="H81" s="128"/>
    </row>
    <row r="82" spans="1:8" ht="15" customHeight="1">
      <c r="A82" s="110"/>
      <c r="B82" s="138"/>
      <c r="C82" s="139"/>
      <c r="H82" s="128"/>
    </row>
    <row r="83" spans="1:8" ht="15" customHeight="1">
      <c r="A83" s="110"/>
      <c r="B83" s="67"/>
      <c r="C83" s="135"/>
      <c r="H83" s="128"/>
    </row>
    <row r="84" spans="1:8" ht="15" customHeight="1">
      <c r="A84" s="110"/>
      <c r="B84" s="138"/>
      <c r="C84" s="139"/>
      <c r="H84" s="128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2">
    <mergeCell ref="A3:E3"/>
    <mergeCell ref="A1:G1"/>
  </mergeCells>
  <conditionalFormatting sqref="J14">
    <cfRule type="cellIs" priority="1" dxfId="9" operator="greaterThanOrEqual" stopIfTrue="1">
      <formula>56.47</formula>
    </cfRule>
  </conditionalFormatting>
  <conditionalFormatting sqref="G7:G65">
    <cfRule type="cellIs" priority="2" dxfId="8" operator="greaterThanOrEqual" stopIfTrue="1">
      <formula>82.81</formula>
    </cfRule>
  </conditionalFormatting>
  <printOptions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20"/>
  <sheetViews>
    <sheetView zoomScalePageLayoutView="0" workbookViewId="0" topLeftCell="A1">
      <selection activeCell="L17" sqref="L17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4.75390625" style="0" customWidth="1"/>
    <col min="4" max="4" width="13.75390625" style="0" customWidth="1"/>
    <col min="5" max="5" width="4.00390625" style="0" customWidth="1"/>
    <col min="6" max="6" width="8.00390625" style="0" customWidth="1"/>
    <col min="7" max="8" width="5.75390625" style="0" customWidth="1"/>
    <col min="9" max="9" width="8.00390625" style="0" customWidth="1"/>
    <col min="10" max="10" width="10.875" style="0" customWidth="1"/>
    <col min="11" max="11" width="9.25390625" style="0" customWidth="1"/>
    <col min="12" max="12" width="62.125" style="0" customWidth="1"/>
    <col min="13" max="14" width="9.125" style="0" customWidth="1"/>
    <col min="15" max="18" width="6.75390625" style="0" customWidth="1"/>
    <col min="19" max="19" width="14.875" style="0" customWidth="1"/>
  </cols>
  <sheetData>
    <row r="1" spans="1:14" ht="15" customHeight="1">
      <c r="A1" s="268" t="s">
        <v>104</v>
      </c>
      <c r="B1" s="286"/>
      <c r="C1" s="286"/>
      <c r="D1" s="286"/>
      <c r="E1" s="286"/>
      <c r="F1" s="286"/>
      <c r="G1" s="286"/>
      <c r="H1" s="286"/>
      <c r="I1" s="286"/>
      <c r="J1" s="286"/>
      <c r="K1" s="21"/>
      <c r="L1" s="21"/>
      <c r="M1" s="20"/>
      <c r="N1" s="20"/>
    </row>
    <row r="2" spans="1:14" ht="15" customHeight="1">
      <c r="A2" s="81"/>
      <c r="C2" s="119"/>
      <c r="D2" s="80"/>
      <c r="E2" s="80"/>
      <c r="F2" s="80"/>
      <c r="G2" s="80"/>
      <c r="H2" s="21"/>
      <c r="I2" s="124"/>
      <c r="K2" s="129"/>
      <c r="L2" s="129"/>
      <c r="M2" s="20"/>
      <c r="N2" s="20"/>
    </row>
    <row r="3" spans="1:14" ht="15" customHeight="1">
      <c r="A3" s="129" t="s">
        <v>141</v>
      </c>
      <c r="B3" s="80"/>
      <c r="C3" s="130"/>
      <c r="D3" s="80"/>
      <c r="E3" s="80"/>
      <c r="F3" s="80"/>
      <c r="G3" s="80"/>
      <c r="H3" s="21"/>
      <c r="I3" s="21"/>
      <c r="J3" s="22" t="s">
        <v>142</v>
      </c>
      <c r="K3" s="21"/>
      <c r="L3" s="21"/>
      <c r="M3" s="20"/>
      <c r="N3" s="20"/>
    </row>
    <row r="4" spans="1:13" ht="30" customHeight="1">
      <c r="A4" s="174" t="s">
        <v>68</v>
      </c>
      <c r="B4" s="178" t="s">
        <v>0</v>
      </c>
      <c r="C4" s="174" t="s">
        <v>69</v>
      </c>
      <c r="D4" s="174" t="s">
        <v>70</v>
      </c>
      <c r="E4" s="179" t="s">
        <v>39</v>
      </c>
      <c r="F4" s="179" t="s">
        <v>40</v>
      </c>
      <c r="G4" s="179" t="s">
        <v>41</v>
      </c>
      <c r="H4" s="179" t="s">
        <v>42</v>
      </c>
      <c r="I4" s="179" t="s">
        <v>43</v>
      </c>
      <c r="J4" s="184" t="s">
        <v>80</v>
      </c>
      <c r="K4" s="170"/>
      <c r="L4" s="41"/>
      <c r="M4" s="23"/>
    </row>
    <row r="5" spans="1:18" ht="0.75" customHeight="1">
      <c r="A5" s="26"/>
      <c r="B5" s="26"/>
      <c r="C5" s="30"/>
      <c r="D5" s="30"/>
      <c r="E5" s="30"/>
      <c r="F5" s="30"/>
      <c r="G5" s="26"/>
      <c r="H5" s="26"/>
      <c r="I5" s="26"/>
      <c r="J5" s="26"/>
      <c r="K5" s="26"/>
      <c r="L5" s="26"/>
      <c r="M5" s="26"/>
      <c r="R5" s="27"/>
    </row>
    <row r="6" spans="1:18" ht="15" customHeight="1">
      <c r="A6" s="41"/>
      <c r="B6" s="41"/>
      <c r="C6" s="36"/>
      <c r="D6" s="36"/>
      <c r="E6" s="36"/>
      <c r="F6" s="36"/>
      <c r="G6" s="41"/>
      <c r="H6" s="41"/>
      <c r="I6" s="41"/>
      <c r="J6" s="186"/>
      <c r="K6" s="26"/>
      <c r="L6" s="26"/>
      <c r="M6" s="26"/>
      <c r="R6" s="27"/>
    </row>
    <row r="7" spans="1:32" ht="15" customHeight="1">
      <c r="A7" s="247" t="s">
        <v>46</v>
      </c>
      <c r="B7" s="90" t="s">
        <v>97</v>
      </c>
      <c r="C7" s="91" t="s">
        <v>122</v>
      </c>
      <c r="D7" s="212" t="s">
        <v>123</v>
      </c>
      <c r="E7" s="90">
        <v>100</v>
      </c>
      <c r="F7" s="248">
        <v>90.61</v>
      </c>
      <c r="G7" s="243">
        <v>98</v>
      </c>
      <c r="H7" s="243">
        <v>100</v>
      </c>
      <c r="I7" s="248">
        <v>96.195</v>
      </c>
      <c r="J7" s="248">
        <f aca="true" t="shared" si="0" ref="J7:J27">E7+F7+G7+H7+I7</f>
        <v>484.805</v>
      </c>
      <c r="L7" s="149"/>
      <c r="M7" s="30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5" customHeight="1">
      <c r="A8" s="247" t="s">
        <v>47</v>
      </c>
      <c r="B8" s="90" t="s">
        <v>83</v>
      </c>
      <c r="C8" s="91" t="s">
        <v>105</v>
      </c>
      <c r="D8" s="212" t="s">
        <v>106</v>
      </c>
      <c r="E8" s="90">
        <v>100</v>
      </c>
      <c r="F8" s="248">
        <v>95.89</v>
      </c>
      <c r="G8" s="243">
        <v>96</v>
      </c>
      <c r="H8" s="243">
        <v>100</v>
      </c>
      <c r="I8" s="248">
        <v>91.11</v>
      </c>
      <c r="J8" s="248">
        <f t="shared" si="0"/>
        <v>483</v>
      </c>
      <c r="L8" s="149"/>
      <c r="M8" s="30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" customHeight="1">
      <c r="A9" s="247" t="s">
        <v>48</v>
      </c>
      <c r="B9" s="90" t="s">
        <v>89</v>
      </c>
      <c r="C9" s="91" t="s">
        <v>113</v>
      </c>
      <c r="D9" s="212" t="s">
        <v>114</v>
      </c>
      <c r="E9" s="90">
        <v>90</v>
      </c>
      <c r="F9" s="248">
        <v>92.97</v>
      </c>
      <c r="G9" s="243">
        <v>98</v>
      </c>
      <c r="H9" s="243">
        <v>100</v>
      </c>
      <c r="I9" s="248">
        <v>98.92500000000001</v>
      </c>
      <c r="J9" s="248">
        <f t="shared" si="0"/>
        <v>479.89500000000004</v>
      </c>
      <c r="L9" s="149"/>
      <c r="M9" s="30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187" t="s">
        <v>49</v>
      </c>
      <c r="B10" s="62" t="s">
        <v>85</v>
      </c>
      <c r="C10" s="63" t="s">
        <v>108</v>
      </c>
      <c r="D10" s="113" t="s">
        <v>106</v>
      </c>
      <c r="E10" s="62">
        <v>100</v>
      </c>
      <c r="F10" s="186">
        <v>88.21000000000001</v>
      </c>
      <c r="G10" s="244">
        <v>96</v>
      </c>
      <c r="H10" s="244">
        <v>90</v>
      </c>
      <c r="I10" s="186">
        <v>98.49</v>
      </c>
      <c r="J10" s="186">
        <f t="shared" si="0"/>
        <v>472.70000000000005</v>
      </c>
      <c r="L10" s="149"/>
      <c r="M10" s="30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5" customHeight="1">
      <c r="A11" s="187" t="s">
        <v>50</v>
      </c>
      <c r="B11" s="62" t="s">
        <v>87</v>
      </c>
      <c r="C11" s="63" t="s">
        <v>110</v>
      </c>
      <c r="D11" s="113" t="s">
        <v>111</v>
      </c>
      <c r="E11" s="62">
        <v>100</v>
      </c>
      <c r="F11" s="186">
        <v>91.22999999999999</v>
      </c>
      <c r="G11" s="244">
        <v>92</v>
      </c>
      <c r="H11" s="244">
        <v>90</v>
      </c>
      <c r="I11" s="186">
        <v>94.905</v>
      </c>
      <c r="J11" s="186">
        <f t="shared" si="0"/>
        <v>468.135</v>
      </c>
      <c r="L11" s="149"/>
      <c r="M11" s="30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5" customHeight="1">
      <c r="A12" s="187" t="s">
        <v>51</v>
      </c>
      <c r="B12" s="62" t="s">
        <v>96</v>
      </c>
      <c r="C12" s="64" t="s">
        <v>120</v>
      </c>
      <c r="D12" s="113" t="s">
        <v>121</v>
      </c>
      <c r="E12" s="62">
        <v>90</v>
      </c>
      <c r="F12" s="186">
        <v>103.99</v>
      </c>
      <c r="G12" s="244">
        <v>84</v>
      </c>
      <c r="H12" s="244">
        <v>100</v>
      </c>
      <c r="I12" s="186">
        <v>86.1</v>
      </c>
      <c r="J12" s="186">
        <f t="shared" si="0"/>
        <v>464.09000000000003</v>
      </c>
      <c r="L12" s="149"/>
      <c r="M12" s="30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5" customHeight="1">
      <c r="A13" s="187" t="s">
        <v>52</v>
      </c>
      <c r="B13" s="62" t="s">
        <v>102</v>
      </c>
      <c r="C13" s="63" t="s">
        <v>130</v>
      </c>
      <c r="D13" s="113" t="s">
        <v>128</v>
      </c>
      <c r="E13" s="62">
        <v>100</v>
      </c>
      <c r="F13" s="186">
        <v>87.56</v>
      </c>
      <c r="G13" s="244">
        <v>90</v>
      </c>
      <c r="H13" s="244">
        <v>75</v>
      </c>
      <c r="I13" s="186">
        <v>94.47</v>
      </c>
      <c r="J13" s="186">
        <f t="shared" si="0"/>
        <v>447.03</v>
      </c>
      <c r="L13" s="149"/>
      <c r="M13" s="30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5" customHeight="1">
      <c r="A14" s="187" t="s">
        <v>53</v>
      </c>
      <c r="B14" s="62" t="s">
        <v>88</v>
      </c>
      <c r="C14" s="63" t="s">
        <v>112</v>
      </c>
      <c r="D14" s="113" t="s">
        <v>111</v>
      </c>
      <c r="E14" s="62">
        <v>100</v>
      </c>
      <c r="F14" s="186">
        <v>89.91</v>
      </c>
      <c r="G14" s="244">
        <v>80</v>
      </c>
      <c r="H14" s="244">
        <v>80</v>
      </c>
      <c r="I14" s="186">
        <v>90.53999999999999</v>
      </c>
      <c r="J14" s="186">
        <f t="shared" si="0"/>
        <v>440.44999999999993</v>
      </c>
      <c r="L14" s="149"/>
      <c r="M14" s="30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" customHeight="1">
      <c r="A15" s="187" t="s">
        <v>54</v>
      </c>
      <c r="B15" s="62" t="s">
        <v>92</v>
      </c>
      <c r="C15" s="63" t="s">
        <v>115</v>
      </c>
      <c r="D15" s="113" t="s">
        <v>114</v>
      </c>
      <c r="E15" s="62">
        <v>95</v>
      </c>
      <c r="F15" s="186">
        <v>79.81</v>
      </c>
      <c r="G15" s="244">
        <v>88</v>
      </c>
      <c r="H15" s="244">
        <v>85</v>
      </c>
      <c r="I15" s="186">
        <v>87.96000000000001</v>
      </c>
      <c r="J15" s="186">
        <f t="shared" si="0"/>
        <v>435.77</v>
      </c>
      <c r="L15" s="149"/>
      <c r="M15" s="30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5" customHeight="1">
      <c r="A16" s="187" t="s">
        <v>55</v>
      </c>
      <c r="B16" s="62" t="s">
        <v>84</v>
      </c>
      <c r="C16" s="63" t="s">
        <v>107</v>
      </c>
      <c r="D16" s="113" t="s">
        <v>106</v>
      </c>
      <c r="E16" s="62">
        <v>75</v>
      </c>
      <c r="F16" s="186">
        <v>84.1</v>
      </c>
      <c r="G16" s="244">
        <v>98</v>
      </c>
      <c r="H16" s="244">
        <v>85</v>
      </c>
      <c r="I16" s="186">
        <v>88.485</v>
      </c>
      <c r="J16" s="186">
        <f t="shared" si="0"/>
        <v>430.58500000000004</v>
      </c>
      <c r="L16" s="149"/>
      <c r="M16" s="30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5" customHeight="1">
      <c r="A17" s="187" t="s">
        <v>56</v>
      </c>
      <c r="B17" s="62" t="s">
        <v>100</v>
      </c>
      <c r="C17" s="63" t="s">
        <v>127</v>
      </c>
      <c r="D17" s="113" t="s">
        <v>128</v>
      </c>
      <c r="E17" s="62">
        <v>100</v>
      </c>
      <c r="F17" s="186">
        <v>77.84</v>
      </c>
      <c r="G17" s="244">
        <v>80</v>
      </c>
      <c r="H17" s="244">
        <v>95</v>
      </c>
      <c r="I17" s="186">
        <v>74.64</v>
      </c>
      <c r="J17" s="186">
        <f t="shared" si="0"/>
        <v>427.48</v>
      </c>
      <c r="L17" s="149"/>
      <c r="M17" s="30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5" customHeight="1">
      <c r="A18" s="187" t="s">
        <v>57</v>
      </c>
      <c r="B18" s="62" t="s">
        <v>67</v>
      </c>
      <c r="C18" s="63" t="s">
        <v>154</v>
      </c>
      <c r="D18" s="117" t="s">
        <v>152</v>
      </c>
      <c r="E18" s="62">
        <v>90</v>
      </c>
      <c r="F18" s="186">
        <v>73.21000000000001</v>
      </c>
      <c r="G18" s="244">
        <v>92</v>
      </c>
      <c r="H18" s="244">
        <v>70</v>
      </c>
      <c r="I18" s="186">
        <v>77.07000000000001</v>
      </c>
      <c r="J18" s="186">
        <f t="shared" si="0"/>
        <v>402.28000000000003</v>
      </c>
      <c r="L18" s="149"/>
      <c r="M18" s="30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13" ht="15" customHeight="1">
      <c r="A19" s="187" t="s">
        <v>58</v>
      </c>
      <c r="B19" s="62" t="s">
        <v>101</v>
      </c>
      <c r="C19" s="63" t="s">
        <v>129</v>
      </c>
      <c r="D19" s="113" t="s">
        <v>128</v>
      </c>
      <c r="E19" s="62">
        <v>85</v>
      </c>
      <c r="F19" s="186">
        <v>87.28</v>
      </c>
      <c r="G19" s="244">
        <v>76</v>
      </c>
      <c r="H19" s="244">
        <v>60</v>
      </c>
      <c r="I19" s="186">
        <v>93.92999999999999</v>
      </c>
      <c r="J19" s="186">
        <f t="shared" si="0"/>
        <v>402.21</v>
      </c>
      <c r="L19" s="149"/>
      <c r="M19" s="30"/>
    </row>
    <row r="20" spans="1:13" ht="15" customHeight="1">
      <c r="A20" s="187" t="s">
        <v>59</v>
      </c>
      <c r="B20" s="62" t="s">
        <v>94</v>
      </c>
      <c r="C20" s="63" t="s">
        <v>117</v>
      </c>
      <c r="D20" s="113" t="s">
        <v>118</v>
      </c>
      <c r="E20" s="62">
        <v>80</v>
      </c>
      <c r="F20" s="186">
        <v>81.1</v>
      </c>
      <c r="G20" s="244">
        <v>92</v>
      </c>
      <c r="H20" s="244">
        <v>75</v>
      </c>
      <c r="I20" s="186">
        <v>73.59</v>
      </c>
      <c r="J20" s="186">
        <f t="shared" si="0"/>
        <v>401.69000000000005</v>
      </c>
      <c r="L20" s="149"/>
      <c r="M20" s="30"/>
    </row>
    <row r="21" spans="1:13" ht="15" customHeight="1">
      <c r="A21" s="187" t="s">
        <v>60</v>
      </c>
      <c r="B21" s="62" t="s">
        <v>82</v>
      </c>
      <c r="C21" s="63" t="s">
        <v>151</v>
      </c>
      <c r="D21" s="117" t="s">
        <v>152</v>
      </c>
      <c r="E21" s="62">
        <v>90</v>
      </c>
      <c r="F21" s="186">
        <v>76.75</v>
      </c>
      <c r="G21" s="244">
        <v>74</v>
      </c>
      <c r="H21" s="244">
        <v>75</v>
      </c>
      <c r="I21" s="186">
        <v>85.905</v>
      </c>
      <c r="J21" s="186">
        <f t="shared" si="0"/>
        <v>401.655</v>
      </c>
      <c r="L21" s="149"/>
      <c r="M21" s="30"/>
    </row>
    <row r="22" spans="1:13" ht="15" customHeight="1">
      <c r="A22" s="187" t="s">
        <v>61</v>
      </c>
      <c r="B22" s="62" t="s">
        <v>98</v>
      </c>
      <c r="C22" s="63" t="s">
        <v>124</v>
      </c>
      <c r="D22" s="113" t="s">
        <v>125</v>
      </c>
      <c r="E22" s="62">
        <v>55</v>
      </c>
      <c r="F22" s="186">
        <v>80.34</v>
      </c>
      <c r="G22" s="244">
        <v>94</v>
      </c>
      <c r="H22" s="244">
        <v>75</v>
      </c>
      <c r="I22" s="186">
        <v>97.17</v>
      </c>
      <c r="J22" s="186">
        <f t="shared" si="0"/>
        <v>401.51000000000005</v>
      </c>
      <c r="L22" s="149"/>
      <c r="M22" s="30"/>
    </row>
    <row r="23" spans="1:13" ht="15" customHeight="1">
      <c r="A23" s="187" t="s">
        <v>62</v>
      </c>
      <c r="B23" s="62" t="s">
        <v>99</v>
      </c>
      <c r="C23" s="63" t="s">
        <v>126</v>
      </c>
      <c r="D23" s="113" t="s">
        <v>125</v>
      </c>
      <c r="E23" s="62">
        <v>85</v>
      </c>
      <c r="F23" s="186">
        <v>58.37</v>
      </c>
      <c r="G23" s="244">
        <v>90</v>
      </c>
      <c r="H23" s="244">
        <v>80</v>
      </c>
      <c r="I23" s="186">
        <v>75</v>
      </c>
      <c r="J23" s="186">
        <f t="shared" si="0"/>
        <v>388.37</v>
      </c>
      <c r="L23" s="149"/>
      <c r="M23" s="34"/>
    </row>
    <row r="24" spans="1:13" ht="15" customHeight="1">
      <c r="A24" s="187" t="s">
        <v>63</v>
      </c>
      <c r="B24" s="62" t="s">
        <v>93</v>
      </c>
      <c r="C24" s="63" t="s">
        <v>116</v>
      </c>
      <c r="D24" s="113" t="s">
        <v>114</v>
      </c>
      <c r="E24" s="62">
        <v>70</v>
      </c>
      <c r="F24" s="186">
        <v>72.86</v>
      </c>
      <c r="G24" s="244">
        <v>80</v>
      </c>
      <c r="H24" s="244">
        <v>40</v>
      </c>
      <c r="I24" s="186">
        <v>85.41</v>
      </c>
      <c r="J24" s="186">
        <f t="shared" si="0"/>
        <v>348.27</v>
      </c>
      <c r="L24" s="149"/>
      <c r="M24" s="34"/>
    </row>
    <row r="25" spans="1:13" ht="15" customHeight="1">
      <c r="A25" s="187" t="s">
        <v>64</v>
      </c>
      <c r="B25" s="62" t="s">
        <v>95</v>
      </c>
      <c r="C25" s="63" t="s">
        <v>119</v>
      </c>
      <c r="D25" s="113" t="s">
        <v>118</v>
      </c>
      <c r="E25" s="62">
        <v>65</v>
      </c>
      <c r="F25" s="186">
        <v>68.91</v>
      </c>
      <c r="G25" s="244">
        <v>80</v>
      </c>
      <c r="H25" s="244">
        <v>45</v>
      </c>
      <c r="I25" s="186">
        <v>75.06</v>
      </c>
      <c r="J25" s="186">
        <f t="shared" si="0"/>
        <v>333.96999999999997</v>
      </c>
      <c r="L25" s="149"/>
      <c r="M25" s="34"/>
    </row>
    <row r="26" spans="1:13" ht="15" customHeight="1">
      <c r="A26" s="187" t="s">
        <v>65</v>
      </c>
      <c r="B26" s="62" t="s">
        <v>86</v>
      </c>
      <c r="C26" s="63" t="s">
        <v>109</v>
      </c>
      <c r="D26" s="113" t="s">
        <v>106</v>
      </c>
      <c r="E26" s="62">
        <v>35</v>
      </c>
      <c r="F26" s="186">
        <v>43.97</v>
      </c>
      <c r="G26" s="244">
        <v>86</v>
      </c>
      <c r="H26" s="244">
        <v>60</v>
      </c>
      <c r="I26" s="186">
        <v>72.135</v>
      </c>
      <c r="J26" s="186">
        <f t="shared" si="0"/>
        <v>297.105</v>
      </c>
      <c r="L26" s="149"/>
      <c r="M26" s="34"/>
    </row>
    <row r="27" spans="1:13" ht="15" customHeight="1">
      <c r="A27" s="187" t="s">
        <v>66</v>
      </c>
      <c r="B27" s="62" t="s">
        <v>153</v>
      </c>
      <c r="C27" s="63" t="s">
        <v>168</v>
      </c>
      <c r="D27" s="117" t="s">
        <v>152</v>
      </c>
      <c r="E27" s="62">
        <v>30</v>
      </c>
      <c r="F27" s="186">
        <v>63.69</v>
      </c>
      <c r="G27" s="244">
        <v>58</v>
      </c>
      <c r="H27" s="244">
        <v>40</v>
      </c>
      <c r="I27" s="186">
        <v>67.215</v>
      </c>
      <c r="J27" s="186">
        <f t="shared" si="0"/>
        <v>258.905</v>
      </c>
      <c r="L27" s="149"/>
      <c r="M27" s="35"/>
    </row>
    <row r="28" spans="1:13" ht="15" customHeight="1">
      <c r="A28" s="187"/>
      <c r="B28" s="188"/>
      <c r="C28" s="144"/>
      <c r="D28" s="189"/>
      <c r="E28" s="32"/>
      <c r="F28" s="32"/>
      <c r="G28" s="188"/>
      <c r="H28" s="190"/>
      <c r="I28" s="46"/>
      <c r="J28" s="186"/>
      <c r="L28" s="149"/>
      <c r="M28" s="30"/>
    </row>
    <row r="29" spans="1:13" ht="15" customHeight="1">
      <c r="A29" s="187"/>
      <c r="B29" s="188"/>
      <c r="C29" s="144"/>
      <c r="D29" s="189"/>
      <c r="E29" s="32"/>
      <c r="F29" s="32"/>
      <c r="G29" s="188"/>
      <c r="H29" s="190"/>
      <c r="I29" s="46"/>
      <c r="J29" s="186"/>
      <c r="L29" s="149"/>
      <c r="M29" s="30"/>
    </row>
    <row r="30" spans="1:13" ht="15" customHeight="1">
      <c r="A30" s="187"/>
      <c r="B30" s="188"/>
      <c r="C30" s="144"/>
      <c r="D30" s="189"/>
      <c r="E30" s="32"/>
      <c r="F30" s="32"/>
      <c r="G30" s="188"/>
      <c r="H30" s="190"/>
      <c r="I30" s="46"/>
      <c r="J30" s="186"/>
      <c r="L30" s="149"/>
      <c r="M30" s="30"/>
    </row>
    <row r="31" spans="1:13" ht="15" customHeight="1">
      <c r="A31" s="187"/>
      <c r="B31" s="188"/>
      <c r="C31" s="144"/>
      <c r="D31" s="191"/>
      <c r="E31" s="32"/>
      <c r="F31" s="32"/>
      <c r="G31" s="188"/>
      <c r="H31" s="190"/>
      <c r="I31" s="46"/>
      <c r="J31" s="186"/>
      <c r="L31" s="149"/>
      <c r="M31" s="30"/>
    </row>
    <row r="32" spans="1:13" ht="15" customHeight="1">
      <c r="A32" s="187"/>
      <c r="B32" s="188"/>
      <c r="C32" s="144"/>
      <c r="D32" s="194"/>
      <c r="E32" s="32"/>
      <c r="F32" s="32"/>
      <c r="G32" s="188"/>
      <c r="H32" s="190"/>
      <c r="I32" s="46"/>
      <c r="J32" s="186"/>
      <c r="L32" s="149"/>
      <c r="M32" s="30"/>
    </row>
    <row r="33" spans="1:13" ht="15" customHeight="1">
      <c r="A33" s="187"/>
      <c r="B33" s="188"/>
      <c r="C33" s="144"/>
      <c r="D33" s="189"/>
      <c r="E33" s="32"/>
      <c r="F33" s="32"/>
      <c r="G33" s="188"/>
      <c r="H33" s="190"/>
      <c r="I33" s="46"/>
      <c r="J33" s="186"/>
      <c r="L33" s="149"/>
      <c r="M33" s="30"/>
    </row>
    <row r="34" spans="1:13" ht="15" customHeight="1">
      <c r="A34" s="187"/>
      <c r="B34" s="188"/>
      <c r="C34" s="144"/>
      <c r="D34" s="189"/>
      <c r="E34" s="32"/>
      <c r="F34" s="32"/>
      <c r="G34" s="188"/>
      <c r="H34" s="190"/>
      <c r="I34" s="46"/>
      <c r="J34" s="186"/>
      <c r="L34" s="149"/>
      <c r="M34" s="30"/>
    </row>
    <row r="35" spans="1:13" ht="15" customHeight="1">
      <c r="A35" s="187"/>
      <c r="B35" s="188"/>
      <c r="C35" s="144"/>
      <c r="D35" s="189"/>
      <c r="E35" s="32"/>
      <c r="F35" s="32"/>
      <c r="G35" s="188"/>
      <c r="H35" s="190"/>
      <c r="I35" s="46"/>
      <c r="J35" s="186"/>
      <c r="L35" s="149"/>
      <c r="M35" s="30"/>
    </row>
    <row r="36" spans="1:13" ht="15" customHeight="1">
      <c r="A36" s="187"/>
      <c r="B36" s="188"/>
      <c r="C36" s="144"/>
      <c r="D36" s="189"/>
      <c r="E36" s="32"/>
      <c r="F36" s="32"/>
      <c r="G36" s="188"/>
      <c r="H36" s="190"/>
      <c r="I36" s="46"/>
      <c r="J36" s="186"/>
      <c r="L36" s="149"/>
      <c r="M36" s="35"/>
    </row>
    <row r="37" spans="1:13" ht="15" customHeight="1">
      <c r="A37" s="187"/>
      <c r="B37" s="188"/>
      <c r="C37" s="144"/>
      <c r="D37" s="189"/>
      <c r="E37" s="32"/>
      <c r="F37" s="32"/>
      <c r="G37" s="188"/>
      <c r="H37" s="190"/>
      <c r="I37" s="46"/>
      <c r="J37" s="186"/>
      <c r="L37" s="149"/>
      <c r="M37" s="35"/>
    </row>
    <row r="38" spans="1:13" ht="15" customHeight="1">
      <c r="A38" s="187"/>
      <c r="B38" s="188"/>
      <c r="C38" s="144"/>
      <c r="D38" s="191"/>
      <c r="E38" s="32"/>
      <c r="F38" s="32"/>
      <c r="G38" s="188"/>
      <c r="H38" s="190"/>
      <c r="I38" s="46"/>
      <c r="J38" s="186"/>
      <c r="L38" s="149"/>
      <c r="M38" s="35"/>
    </row>
    <row r="39" spans="1:13" ht="15" customHeight="1">
      <c r="A39" s="187"/>
      <c r="B39" s="188"/>
      <c r="C39" s="144"/>
      <c r="D39" s="189"/>
      <c r="E39" s="32"/>
      <c r="F39" s="32"/>
      <c r="G39" s="188"/>
      <c r="H39" s="190"/>
      <c r="I39" s="46"/>
      <c r="J39" s="186"/>
      <c r="L39" s="149"/>
      <c r="M39" s="35"/>
    </row>
    <row r="40" spans="1:13" ht="15" customHeight="1">
      <c r="A40" s="187"/>
      <c r="B40" s="192"/>
      <c r="C40" s="193"/>
      <c r="D40" s="195"/>
      <c r="E40" s="32"/>
      <c r="F40" s="32"/>
      <c r="G40" s="188"/>
      <c r="H40" s="190"/>
      <c r="I40" s="46"/>
      <c r="J40" s="186"/>
      <c r="L40" s="149"/>
      <c r="M40" s="35"/>
    </row>
    <row r="41" spans="1:13" ht="15" customHeight="1">
      <c r="A41" s="187"/>
      <c r="B41" s="188"/>
      <c r="C41" s="144"/>
      <c r="D41" s="191"/>
      <c r="E41" s="32"/>
      <c r="F41" s="32"/>
      <c r="G41" s="188"/>
      <c r="H41" s="190"/>
      <c r="I41" s="46"/>
      <c r="J41" s="186"/>
      <c r="L41" s="149"/>
      <c r="M41" s="35"/>
    </row>
    <row r="42" spans="1:13" ht="15" customHeight="1">
      <c r="A42" s="187"/>
      <c r="B42" s="188"/>
      <c r="C42" s="144"/>
      <c r="D42" s="189"/>
      <c r="E42" s="32"/>
      <c r="F42" s="32"/>
      <c r="G42" s="188"/>
      <c r="H42" s="190"/>
      <c r="I42" s="46"/>
      <c r="J42" s="186"/>
      <c r="L42" s="149"/>
      <c r="M42" s="35"/>
    </row>
    <row r="43" spans="1:13" ht="15" customHeight="1">
      <c r="A43" s="187"/>
      <c r="B43" s="188"/>
      <c r="C43" s="196"/>
      <c r="D43" s="191"/>
      <c r="E43" s="32"/>
      <c r="F43" s="32"/>
      <c r="G43" s="188"/>
      <c r="H43" s="190"/>
      <c r="I43" s="197"/>
      <c r="J43" s="186"/>
      <c r="L43" s="149"/>
      <c r="M43" s="35"/>
    </row>
    <row r="44" spans="1:13" ht="15" customHeight="1">
      <c r="A44" s="187"/>
      <c r="B44" s="192"/>
      <c r="C44" s="198"/>
      <c r="D44" s="189"/>
      <c r="E44" s="32"/>
      <c r="F44" s="32"/>
      <c r="G44" s="188"/>
      <c r="H44" s="190"/>
      <c r="I44" s="197"/>
      <c r="J44" s="186"/>
      <c r="L44" s="149"/>
      <c r="M44" s="35"/>
    </row>
    <row r="45" spans="1:13" ht="15" customHeight="1">
      <c r="A45" s="187"/>
      <c r="B45" s="199"/>
      <c r="C45" s="200"/>
      <c r="D45" s="189"/>
      <c r="E45" s="32"/>
      <c r="F45" s="32"/>
      <c r="G45" s="188"/>
      <c r="H45" s="190"/>
      <c r="I45" s="197"/>
      <c r="J45" s="186"/>
      <c r="L45" s="149"/>
      <c r="M45" s="35"/>
    </row>
    <row r="46" spans="1:13" ht="15" customHeight="1">
      <c r="A46" s="187"/>
      <c r="B46" s="199"/>
      <c r="C46" s="200"/>
      <c r="D46" s="189"/>
      <c r="E46" s="32"/>
      <c r="F46" s="32"/>
      <c r="G46" s="188"/>
      <c r="H46" s="190"/>
      <c r="I46" s="197"/>
      <c r="J46" s="186"/>
      <c r="L46" s="149"/>
      <c r="M46" s="35"/>
    </row>
    <row r="47" spans="1:13" ht="15" customHeight="1">
      <c r="A47" s="187"/>
      <c r="B47" s="188"/>
      <c r="C47" s="144"/>
      <c r="D47" s="189"/>
      <c r="E47" s="32"/>
      <c r="F47" s="32"/>
      <c r="G47" s="188"/>
      <c r="H47" s="201"/>
      <c r="I47" s="197"/>
      <c r="J47" s="186"/>
      <c r="L47" s="149"/>
      <c r="M47" s="35"/>
    </row>
    <row r="48" spans="1:13" ht="15" customHeight="1">
      <c r="A48" s="187"/>
      <c r="B48" s="188"/>
      <c r="C48" s="144"/>
      <c r="D48" s="189"/>
      <c r="E48" s="32"/>
      <c r="F48" s="32"/>
      <c r="G48" s="188"/>
      <c r="H48" s="201"/>
      <c r="I48" s="197"/>
      <c r="J48" s="186"/>
      <c r="L48" s="149"/>
      <c r="M48" s="35"/>
    </row>
    <row r="49" spans="1:13" ht="15" customHeight="1">
      <c r="A49" s="187"/>
      <c r="B49" s="188"/>
      <c r="C49" s="196"/>
      <c r="D49" s="191"/>
      <c r="E49" s="32"/>
      <c r="F49" s="32"/>
      <c r="G49" s="188"/>
      <c r="H49" s="201"/>
      <c r="I49" s="197"/>
      <c r="J49" s="186"/>
      <c r="L49" s="149"/>
      <c r="M49" s="35"/>
    </row>
    <row r="50" spans="1:13" ht="15" customHeight="1">
      <c r="A50" s="187"/>
      <c r="B50" s="188"/>
      <c r="C50" s="196"/>
      <c r="D50" s="189"/>
      <c r="E50" s="32"/>
      <c r="F50" s="32"/>
      <c r="G50" s="188"/>
      <c r="H50" s="201"/>
      <c r="I50" s="197"/>
      <c r="J50" s="186"/>
      <c r="L50" s="149"/>
      <c r="M50" s="35"/>
    </row>
    <row r="51" spans="1:13" ht="15" customHeight="1">
      <c r="A51" s="187"/>
      <c r="B51" s="199"/>
      <c r="C51" s="200"/>
      <c r="D51" s="189"/>
      <c r="E51" s="32"/>
      <c r="F51" s="32"/>
      <c r="G51" s="188"/>
      <c r="H51" s="201"/>
      <c r="I51" s="197"/>
      <c r="J51" s="186"/>
      <c r="L51" s="149"/>
      <c r="M51" s="35"/>
    </row>
    <row r="52" spans="1:13" ht="15" customHeight="1">
      <c r="A52" s="187"/>
      <c r="B52" s="199"/>
      <c r="C52" s="200"/>
      <c r="D52" s="189"/>
      <c r="E52" s="32"/>
      <c r="F52" s="32"/>
      <c r="G52" s="188"/>
      <c r="H52" s="201"/>
      <c r="I52" s="197"/>
      <c r="J52" s="186"/>
      <c r="L52" s="149"/>
      <c r="M52" s="35"/>
    </row>
    <row r="53" spans="1:13" ht="15" customHeight="1">
      <c r="A53" s="187"/>
      <c r="B53" s="199"/>
      <c r="C53" s="200"/>
      <c r="D53" s="189"/>
      <c r="E53" s="32"/>
      <c r="F53" s="32"/>
      <c r="G53" s="188"/>
      <c r="H53" s="201"/>
      <c r="I53" s="197"/>
      <c r="J53" s="186"/>
      <c r="L53" s="149"/>
      <c r="M53" s="35"/>
    </row>
    <row r="54" spans="1:13" ht="15" customHeight="1">
      <c r="A54" s="110"/>
      <c r="B54" s="65"/>
      <c r="C54" s="76"/>
      <c r="D54" s="93"/>
      <c r="G54" s="62"/>
      <c r="H54" s="181"/>
      <c r="I54" s="60"/>
      <c r="J54" s="149"/>
      <c r="L54" s="149"/>
      <c r="M54" s="35"/>
    </row>
    <row r="55" spans="1:13" ht="15" customHeight="1">
      <c r="A55" s="110"/>
      <c r="B55" s="65"/>
      <c r="C55" s="76"/>
      <c r="D55" s="93"/>
      <c r="G55" s="62"/>
      <c r="H55" s="181"/>
      <c r="I55" s="60"/>
      <c r="J55" s="149"/>
      <c r="L55" s="149"/>
      <c r="M55" s="35"/>
    </row>
    <row r="56" spans="1:13" ht="15" customHeight="1">
      <c r="A56" s="110"/>
      <c r="B56" s="65"/>
      <c r="C56" s="76"/>
      <c r="D56" s="93"/>
      <c r="G56" s="62"/>
      <c r="H56" s="181"/>
      <c r="I56" s="60"/>
      <c r="J56" s="149"/>
      <c r="L56" s="149"/>
      <c r="M56" s="35"/>
    </row>
    <row r="57" spans="1:13" ht="15" customHeight="1">
      <c r="A57" s="110"/>
      <c r="B57" s="65"/>
      <c r="C57" s="76"/>
      <c r="D57" s="93"/>
      <c r="G57" s="62"/>
      <c r="H57" s="181"/>
      <c r="I57" s="60"/>
      <c r="J57" s="149"/>
      <c r="L57" s="149"/>
      <c r="M57" s="35"/>
    </row>
    <row r="58" spans="1:13" ht="15" customHeight="1">
      <c r="A58" s="110"/>
      <c r="B58" s="65"/>
      <c r="C58" s="76"/>
      <c r="D58" s="93"/>
      <c r="G58" s="62"/>
      <c r="H58" s="180"/>
      <c r="I58" s="60"/>
      <c r="J58" s="149"/>
      <c r="L58" s="149"/>
      <c r="M58" s="35"/>
    </row>
    <row r="59" spans="1:13" ht="15" customHeight="1">
      <c r="A59" s="110"/>
      <c r="B59" s="65"/>
      <c r="C59" s="76"/>
      <c r="D59" s="93"/>
      <c r="G59" s="62"/>
      <c r="H59" s="182"/>
      <c r="I59" s="33"/>
      <c r="J59" s="149"/>
      <c r="K59" s="48"/>
      <c r="L59" s="149"/>
      <c r="M59" s="35"/>
    </row>
    <row r="60" spans="1:13" ht="15" customHeight="1">
      <c r="A60" s="110"/>
      <c r="B60" s="65"/>
      <c r="C60" s="76"/>
      <c r="D60" s="92"/>
      <c r="G60" s="62"/>
      <c r="H60" s="182"/>
      <c r="I60" s="33"/>
      <c r="J60" s="149"/>
      <c r="K60" s="48"/>
      <c r="L60" s="149"/>
      <c r="M60" s="35"/>
    </row>
    <row r="61" spans="1:13" ht="15" customHeight="1">
      <c r="A61" s="110"/>
      <c r="B61" s="65"/>
      <c r="C61" s="76"/>
      <c r="D61" s="93"/>
      <c r="G61" s="62"/>
      <c r="H61" s="180"/>
      <c r="I61" s="33"/>
      <c r="J61" s="149"/>
      <c r="L61" s="149"/>
      <c r="M61" s="35"/>
    </row>
    <row r="62" spans="1:13" ht="15" customHeight="1">
      <c r="A62" s="110"/>
      <c r="B62" s="65"/>
      <c r="C62" s="76"/>
      <c r="D62" s="93"/>
      <c r="G62" s="62"/>
      <c r="H62" s="183"/>
      <c r="I62" s="33"/>
      <c r="J62" s="149"/>
      <c r="K62" s="48"/>
      <c r="L62" s="149"/>
      <c r="M62" s="35"/>
    </row>
    <row r="63" spans="1:13" ht="15" customHeight="1">
      <c r="A63" s="110"/>
      <c r="B63" s="65"/>
      <c r="C63" s="76"/>
      <c r="D63" s="97"/>
      <c r="G63" s="62"/>
      <c r="H63" s="183"/>
      <c r="I63" s="33"/>
      <c r="J63" s="149"/>
      <c r="K63" s="48"/>
      <c r="L63" s="149"/>
      <c r="M63" s="35"/>
    </row>
    <row r="64" spans="1:13" ht="15" customHeight="1">
      <c r="A64" s="110"/>
      <c r="B64" s="65"/>
      <c r="C64" s="76"/>
      <c r="D64" s="96"/>
      <c r="G64" s="62"/>
      <c r="H64" s="183"/>
      <c r="I64" s="33"/>
      <c r="J64" s="149"/>
      <c r="K64" s="48"/>
      <c r="L64" s="149"/>
      <c r="M64" s="35"/>
    </row>
    <row r="65" spans="1:13" ht="15" customHeight="1">
      <c r="A65" s="110"/>
      <c r="B65" s="65"/>
      <c r="C65" s="76"/>
      <c r="D65" s="99"/>
      <c r="G65" s="62"/>
      <c r="H65" s="183"/>
      <c r="I65" s="33"/>
      <c r="J65" s="149"/>
      <c r="K65" s="48"/>
      <c r="L65" s="149"/>
      <c r="M65" s="35"/>
    </row>
    <row r="66" spans="1:13" ht="15" customHeight="1">
      <c r="A66" s="110"/>
      <c r="B66" s="65"/>
      <c r="C66" s="76"/>
      <c r="D66" s="100"/>
      <c r="G66" s="62"/>
      <c r="H66" s="183"/>
      <c r="I66" s="33"/>
      <c r="J66" s="149"/>
      <c r="K66" s="48"/>
      <c r="L66" s="149"/>
      <c r="M66" s="35"/>
    </row>
    <row r="67" spans="1:13" ht="15" customHeight="1">
      <c r="A67" s="110"/>
      <c r="B67" s="65"/>
      <c r="C67" s="76"/>
      <c r="D67" s="100"/>
      <c r="G67" s="62"/>
      <c r="H67" s="183"/>
      <c r="I67" s="36"/>
      <c r="J67" s="149"/>
      <c r="K67" s="48"/>
      <c r="L67" s="149"/>
      <c r="M67" s="35"/>
    </row>
    <row r="68" spans="1:13" ht="15" customHeight="1">
      <c r="A68" s="110"/>
      <c r="B68" s="65"/>
      <c r="C68" s="76"/>
      <c r="D68" s="100"/>
      <c r="G68" s="62"/>
      <c r="H68" s="183"/>
      <c r="I68" s="39"/>
      <c r="J68" s="149"/>
      <c r="K68" s="48"/>
      <c r="L68" s="149"/>
      <c r="M68" s="35"/>
    </row>
    <row r="69" spans="1:13" ht="15" customHeight="1">
      <c r="A69" s="110"/>
      <c r="B69" s="106"/>
      <c r="C69" s="137"/>
      <c r="D69" s="100"/>
      <c r="G69" s="62"/>
      <c r="H69" s="180"/>
      <c r="I69" s="39"/>
      <c r="J69" s="149"/>
      <c r="L69" s="149"/>
      <c r="M69" s="35"/>
    </row>
    <row r="70" spans="1:12" ht="15" customHeight="1">
      <c r="A70" s="110"/>
      <c r="B70" s="140"/>
      <c r="C70" s="129"/>
      <c r="D70" s="100"/>
      <c r="G70" s="62"/>
      <c r="H70" s="180"/>
      <c r="I70" s="39"/>
      <c r="J70" s="149"/>
      <c r="L70" s="149"/>
    </row>
    <row r="71" spans="1:12" ht="15" customHeight="1">
      <c r="A71" s="110"/>
      <c r="B71" s="67"/>
      <c r="C71" s="77"/>
      <c r="D71" s="100"/>
      <c r="G71" s="62"/>
      <c r="H71" s="180"/>
      <c r="I71" s="39"/>
      <c r="J71" s="149"/>
      <c r="L71" s="149"/>
    </row>
    <row r="72" spans="1:12" ht="15" customHeight="1">
      <c r="A72" s="110"/>
      <c r="B72" s="67"/>
      <c r="C72" s="77"/>
      <c r="D72" s="100"/>
      <c r="G72" s="62"/>
      <c r="H72" s="180"/>
      <c r="I72" s="39"/>
      <c r="J72" s="149"/>
      <c r="L72" s="149"/>
    </row>
    <row r="73" spans="1:12" ht="15" customHeight="1">
      <c r="A73" s="110"/>
      <c r="B73" s="67"/>
      <c r="C73" s="77"/>
      <c r="D73" s="102"/>
      <c r="G73" s="62"/>
      <c r="H73" s="180"/>
      <c r="I73" s="39"/>
      <c r="J73" s="149"/>
      <c r="L73" s="149"/>
    </row>
    <row r="74" spans="1:12" ht="15" customHeight="1">
      <c r="A74" s="110"/>
      <c r="B74" s="67"/>
      <c r="C74" s="135"/>
      <c r="D74" s="101"/>
      <c r="G74" s="62"/>
      <c r="H74" s="180"/>
      <c r="I74" s="39"/>
      <c r="J74" s="149"/>
      <c r="L74" s="149"/>
    </row>
    <row r="75" spans="1:12" ht="15" customHeight="1">
      <c r="A75" s="110"/>
      <c r="B75" s="67"/>
      <c r="C75" s="135"/>
      <c r="D75" s="101"/>
      <c r="G75" s="62"/>
      <c r="H75" s="180"/>
      <c r="I75" s="39"/>
      <c r="J75" s="149"/>
      <c r="L75" s="149"/>
    </row>
    <row r="76" spans="1:12" ht="15" customHeight="1">
      <c r="A76" s="110"/>
      <c r="B76" s="138"/>
      <c r="C76" s="139"/>
      <c r="D76" s="104"/>
      <c r="G76" s="62"/>
      <c r="H76" s="180"/>
      <c r="I76" s="39"/>
      <c r="J76" s="149"/>
      <c r="L76" s="149"/>
    </row>
    <row r="77" spans="1:12" ht="15" customHeight="1">
      <c r="A77" s="110"/>
      <c r="B77" s="138"/>
      <c r="C77" s="139"/>
      <c r="D77" s="105"/>
      <c r="G77" s="62"/>
      <c r="H77" s="180"/>
      <c r="I77" s="39"/>
      <c r="J77" s="149"/>
      <c r="L77" s="149"/>
    </row>
    <row r="78" spans="1:12" ht="15" customHeight="1">
      <c r="A78" s="110"/>
      <c r="B78" s="138"/>
      <c r="C78" s="139"/>
      <c r="D78" s="101"/>
      <c r="G78" s="62"/>
      <c r="H78" s="180"/>
      <c r="I78" s="39"/>
      <c r="J78" s="149"/>
      <c r="L78" s="149"/>
    </row>
    <row r="79" spans="2:12" ht="15" customHeight="1">
      <c r="B79" s="67"/>
      <c r="C79" s="135"/>
      <c r="D79" s="101"/>
      <c r="G79" s="62"/>
      <c r="H79" s="180"/>
      <c r="I79" s="39"/>
      <c r="J79" s="149"/>
      <c r="L79" s="149"/>
    </row>
    <row r="80" spans="2:12" ht="15" customHeight="1">
      <c r="B80" s="67"/>
      <c r="C80" s="135"/>
      <c r="D80" s="101"/>
      <c r="G80" s="62"/>
      <c r="H80" s="180"/>
      <c r="I80" s="39"/>
      <c r="J80" s="149"/>
      <c r="L80" s="149"/>
    </row>
    <row r="81" spans="2:12" ht="15" customHeight="1">
      <c r="B81" s="67"/>
      <c r="C81" s="135"/>
      <c r="G81" s="62"/>
      <c r="H81" s="180"/>
      <c r="I81" s="39"/>
      <c r="J81" s="149"/>
      <c r="L81" s="149"/>
    </row>
    <row r="82" spans="2:12" ht="15" customHeight="1">
      <c r="B82" s="67"/>
      <c r="C82" s="135"/>
      <c r="G82" s="62"/>
      <c r="H82" s="180"/>
      <c r="I82" s="39"/>
      <c r="J82" s="149"/>
      <c r="L82" s="149"/>
    </row>
    <row r="83" spans="2:12" ht="15" customHeight="1">
      <c r="B83" s="67"/>
      <c r="C83" s="135"/>
      <c r="G83" s="62"/>
      <c r="H83" s="180"/>
      <c r="I83" s="39"/>
      <c r="J83" s="149"/>
      <c r="L83" s="149"/>
    </row>
    <row r="84" spans="2:12" ht="15" customHeight="1">
      <c r="B84" s="67"/>
      <c r="C84" s="135"/>
      <c r="G84" s="62"/>
      <c r="H84" s="180"/>
      <c r="I84" s="39"/>
      <c r="J84" s="149"/>
      <c r="L84" s="149"/>
    </row>
    <row r="85" spans="2:12" ht="15" customHeight="1">
      <c r="B85" s="67"/>
      <c r="C85" s="135"/>
      <c r="G85" s="62"/>
      <c r="H85" s="180"/>
      <c r="I85" s="39"/>
      <c r="J85" s="149"/>
      <c r="L85" s="149"/>
    </row>
    <row r="86" spans="2:12" ht="15" customHeight="1">
      <c r="B86" s="67"/>
      <c r="C86" s="135"/>
      <c r="G86" s="62"/>
      <c r="H86" s="180"/>
      <c r="I86" s="39"/>
      <c r="J86" s="149"/>
      <c r="L86" s="149"/>
    </row>
    <row r="87" spans="2:12" ht="15" customHeight="1">
      <c r="B87" s="138"/>
      <c r="C87" s="139"/>
      <c r="G87" s="62"/>
      <c r="H87" s="180"/>
      <c r="I87" s="39"/>
      <c r="J87" s="149"/>
      <c r="L87" s="149"/>
    </row>
    <row r="88" spans="2:12" ht="15" customHeight="1">
      <c r="B88" s="67"/>
      <c r="C88" s="135"/>
      <c r="G88" s="62"/>
      <c r="H88" s="180"/>
      <c r="I88" s="39"/>
      <c r="J88" s="149"/>
      <c r="L88" s="149"/>
    </row>
    <row r="89" spans="2:12" ht="15" customHeight="1">
      <c r="B89" s="138"/>
      <c r="C89" s="139"/>
      <c r="G89" s="62"/>
      <c r="H89" s="180"/>
      <c r="I89" s="39"/>
      <c r="J89" s="149"/>
      <c r="L89" s="149"/>
    </row>
    <row r="90" ht="15" customHeight="1">
      <c r="H90" s="181"/>
    </row>
    <row r="91" ht="15" customHeight="1">
      <c r="H91" s="181"/>
    </row>
    <row r="92" ht="15" customHeight="1">
      <c r="H92" s="181"/>
    </row>
    <row r="93" ht="15" customHeight="1">
      <c r="H93" s="181"/>
    </row>
    <row r="94" ht="15" customHeight="1">
      <c r="H94" s="181"/>
    </row>
    <row r="95" ht="15" customHeight="1">
      <c r="H95" s="181"/>
    </row>
    <row r="96" ht="15" customHeight="1">
      <c r="H96" s="181"/>
    </row>
    <row r="97" ht="15" customHeight="1">
      <c r="H97" s="181"/>
    </row>
    <row r="98" ht="15" customHeight="1">
      <c r="H98" s="181"/>
    </row>
    <row r="99" ht="15" customHeight="1">
      <c r="H99" s="181"/>
    </row>
    <row r="100" ht="15" customHeight="1">
      <c r="H100" s="181"/>
    </row>
    <row r="101" ht="15" customHeight="1">
      <c r="H101" s="181"/>
    </row>
    <row r="102" ht="15" customHeight="1">
      <c r="H102" s="181"/>
    </row>
    <row r="103" ht="15" customHeight="1">
      <c r="H103" s="181"/>
    </row>
    <row r="104" ht="15" customHeight="1">
      <c r="H104" s="181"/>
    </row>
    <row r="105" ht="15" customHeight="1">
      <c r="H105" s="181"/>
    </row>
    <row r="106" ht="15" customHeight="1">
      <c r="H106" s="181"/>
    </row>
    <row r="107" ht="15" customHeight="1">
      <c r="H107" s="181"/>
    </row>
    <row r="108" ht="15" customHeight="1">
      <c r="H108" s="181"/>
    </row>
    <row r="109" ht="15" customHeight="1">
      <c r="H109" s="181"/>
    </row>
    <row r="110" ht="15" customHeight="1">
      <c r="H110" s="181"/>
    </row>
    <row r="111" ht="15" customHeight="1">
      <c r="H111" s="181"/>
    </row>
    <row r="112" ht="15" customHeight="1">
      <c r="H112" s="181"/>
    </row>
    <row r="113" ht="15" customHeight="1">
      <c r="H113" s="181"/>
    </row>
    <row r="114" ht="15" customHeight="1">
      <c r="H114" s="181"/>
    </row>
    <row r="115" ht="15" customHeight="1">
      <c r="H115" s="181"/>
    </row>
    <row r="116" ht="15" customHeight="1">
      <c r="H116" s="181"/>
    </row>
    <row r="117" ht="15" customHeight="1">
      <c r="H117" s="181"/>
    </row>
    <row r="118" ht="15" customHeight="1">
      <c r="H118" s="181"/>
    </row>
    <row r="119" ht="15" customHeight="1">
      <c r="H119" s="181"/>
    </row>
    <row r="120" ht="15" customHeight="1">
      <c r="H120" s="181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">
    <mergeCell ref="A1:J1"/>
  </mergeCells>
  <printOptions verticalCentered="1"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20"/>
  <sheetViews>
    <sheetView zoomScalePageLayoutView="0" workbookViewId="0" topLeftCell="A1">
      <selection activeCell="A14" sqref="A14:A27"/>
    </sheetView>
  </sheetViews>
  <sheetFormatPr defaultColWidth="9.125" defaultRowHeight="12.75"/>
  <cols>
    <col min="1" max="1" width="5.125" style="0" customWidth="1"/>
    <col min="2" max="2" width="4.25390625" style="0" customWidth="1"/>
    <col min="3" max="3" width="24.75390625" style="0" customWidth="1"/>
    <col min="4" max="4" width="13.75390625" style="0" customWidth="1"/>
    <col min="5" max="5" width="4.00390625" style="0" customWidth="1"/>
    <col min="6" max="6" width="8.00390625" style="0" customWidth="1"/>
    <col min="7" max="8" width="5.75390625" style="0" customWidth="1"/>
    <col min="9" max="9" width="8.00390625" style="0" customWidth="1"/>
    <col min="10" max="10" width="10.875" style="0" customWidth="1"/>
    <col min="11" max="11" width="9.25390625" style="0" customWidth="1"/>
    <col min="12" max="12" width="62.125" style="0" customWidth="1"/>
    <col min="13" max="14" width="9.125" style="0" customWidth="1"/>
    <col min="15" max="18" width="6.75390625" style="0" customWidth="1"/>
    <col min="19" max="19" width="14.875" style="0" customWidth="1"/>
  </cols>
  <sheetData>
    <row r="1" spans="1:14" ht="15" customHeight="1">
      <c r="A1" s="268" t="s">
        <v>104</v>
      </c>
      <c r="B1" s="286"/>
      <c r="C1" s="286"/>
      <c r="D1" s="286"/>
      <c r="E1" s="286"/>
      <c r="F1" s="286"/>
      <c r="G1" s="286"/>
      <c r="H1" s="286"/>
      <c r="I1" s="286"/>
      <c r="J1" s="286"/>
      <c r="K1" s="21"/>
      <c r="L1" s="21"/>
      <c r="M1" s="20"/>
      <c r="N1" s="20"/>
    </row>
    <row r="2" spans="1:14" ht="15" customHeight="1">
      <c r="A2" s="81"/>
      <c r="C2" s="119"/>
      <c r="D2" s="80"/>
      <c r="E2" s="80"/>
      <c r="F2" s="80"/>
      <c r="G2" s="80"/>
      <c r="H2" s="21"/>
      <c r="I2" s="124"/>
      <c r="K2" s="129"/>
      <c r="L2" s="129"/>
      <c r="M2" s="20"/>
      <c r="N2" s="20"/>
    </row>
    <row r="3" spans="1:14" ht="15" customHeight="1">
      <c r="A3" s="129" t="s">
        <v>141</v>
      </c>
      <c r="B3" s="80"/>
      <c r="C3" s="130"/>
      <c r="D3" s="80"/>
      <c r="E3" s="80"/>
      <c r="F3" s="80"/>
      <c r="G3" s="80"/>
      <c r="H3" s="21"/>
      <c r="I3" s="21"/>
      <c r="J3" s="22" t="s">
        <v>142</v>
      </c>
      <c r="K3" s="21"/>
      <c r="L3" s="21"/>
      <c r="M3" s="20"/>
      <c r="N3" s="20"/>
    </row>
    <row r="4" spans="1:13" ht="30" customHeight="1">
      <c r="A4" s="174" t="s">
        <v>68</v>
      </c>
      <c r="B4" s="178" t="s">
        <v>0</v>
      </c>
      <c r="C4" s="174" t="s">
        <v>69</v>
      </c>
      <c r="D4" s="174" t="s">
        <v>70</v>
      </c>
      <c r="E4" s="179" t="s">
        <v>39</v>
      </c>
      <c r="F4" s="179" t="s">
        <v>40</v>
      </c>
      <c r="G4" s="179" t="s">
        <v>41</v>
      </c>
      <c r="H4" s="179" t="s">
        <v>42</v>
      </c>
      <c r="I4" s="179" t="s">
        <v>43</v>
      </c>
      <c r="J4" s="184" t="s">
        <v>80</v>
      </c>
      <c r="K4" s="170"/>
      <c r="L4" s="41"/>
      <c r="M4" s="23"/>
    </row>
    <row r="5" spans="1:18" ht="0.75" customHeight="1">
      <c r="A5" s="26"/>
      <c r="B5" s="26"/>
      <c r="C5" s="30"/>
      <c r="D5" s="30"/>
      <c r="E5" s="30"/>
      <c r="F5" s="30"/>
      <c r="G5" s="26"/>
      <c r="H5" s="26"/>
      <c r="I5" s="26"/>
      <c r="J5" s="26"/>
      <c r="K5" s="26"/>
      <c r="L5" s="26"/>
      <c r="M5" s="26"/>
      <c r="R5" s="27"/>
    </row>
    <row r="6" spans="1:18" ht="15" customHeight="1">
      <c r="A6" s="41"/>
      <c r="B6" s="41"/>
      <c r="C6" s="36"/>
      <c r="D6" s="36"/>
      <c r="E6" s="36"/>
      <c r="F6" s="36"/>
      <c r="G6" s="41"/>
      <c r="H6" s="41"/>
      <c r="I6" s="41"/>
      <c r="J6" s="186"/>
      <c r="K6" s="26"/>
      <c r="L6" s="26"/>
      <c r="M6" s="26"/>
      <c r="R6" s="27"/>
    </row>
    <row r="7" spans="1:32" ht="15" customHeight="1">
      <c r="A7" s="187" t="s">
        <v>46</v>
      </c>
      <c r="B7" s="251" t="s">
        <v>97</v>
      </c>
      <c r="C7" s="63" t="s">
        <v>122</v>
      </c>
      <c r="D7" s="113" t="s">
        <v>123</v>
      </c>
      <c r="E7" s="62">
        <v>100</v>
      </c>
      <c r="F7" s="186">
        <v>90.61</v>
      </c>
      <c r="G7" s="244">
        <v>98</v>
      </c>
      <c r="H7" s="244">
        <v>100</v>
      </c>
      <c r="I7" s="186">
        <v>96.195</v>
      </c>
      <c r="J7" s="186">
        <f aca="true" t="shared" si="0" ref="J7:J13">E7+F7+G7+H7+I7</f>
        <v>484.805</v>
      </c>
      <c r="L7" s="149"/>
      <c r="M7" s="30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5" customHeight="1">
      <c r="A8" s="187" t="s">
        <v>47</v>
      </c>
      <c r="B8" s="251" t="s">
        <v>83</v>
      </c>
      <c r="C8" s="63" t="s">
        <v>105</v>
      </c>
      <c r="D8" s="113" t="s">
        <v>106</v>
      </c>
      <c r="E8" s="62">
        <v>100</v>
      </c>
      <c r="F8" s="186">
        <v>95.89</v>
      </c>
      <c r="G8" s="244">
        <v>96</v>
      </c>
      <c r="H8" s="244">
        <v>100</v>
      </c>
      <c r="I8" s="186">
        <v>91.11</v>
      </c>
      <c r="J8" s="186">
        <f t="shared" si="0"/>
        <v>483</v>
      </c>
      <c r="L8" s="149"/>
      <c r="M8" s="30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" customHeight="1">
      <c r="A9" s="187" t="s">
        <v>48</v>
      </c>
      <c r="B9" s="251" t="s">
        <v>89</v>
      </c>
      <c r="C9" s="63" t="s">
        <v>113</v>
      </c>
      <c r="D9" s="113" t="s">
        <v>114</v>
      </c>
      <c r="E9" s="62">
        <v>90</v>
      </c>
      <c r="F9" s="186">
        <v>92.97</v>
      </c>
      <c r="G9" s="244">
        <v>98</v>
      </c>
      <c r="H9" s="244">
        <v>100</v>
      </c>
      <c r="I9" s="186">
        <v>98.92500000000001</v>
      </c>
      <c r="J9" s="186">
        <f t="shared" si="0"/>
        <v>479.89500000000004</v>
      </c>
      <c r="L9" s="149"/>
      <c r="M9" s="30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187" t="s">
        <v>49</v>
      </c>
      <c r="B10" s="251" t="s">
        <v>85</v>
      </c>
      <c r="C10" s="63" t="s">
        <v>108</v>
      </c>
      <c r="D10" s="113" t="s">
        <v>106</v>
      </c>
      <c r="E10" s="62">
        <v>100</v>
      </c>
      <c r="F10" s="186">
        <v>88.21000000000001</v>
      </c>
      <c r="G10" s="244">
        <v>96</v>
      </c>
      <c r="H10" s="244">
        <v>90</v>
      </c>
      <c r="I10" s="186">
        <v>98.49</v>
      </c>
      <c r="J10" s="186">
        <f t="shared" si="0"/>
        <v>472.70000000000005</v>
      </c>
      <c r="L10" s="149"/>
      <c r="M10" s="30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5" customHeight="1">
      <c r="A11" s="187" t="s">
        <v>50</v>
      </c>
      <c r="B11" s="251" t="s">
        <v>96</v>
      </c>
      <c r="C11" s="64" t="s">
        <v>120</v>
      </c>
      <c r="D11" s="113" t="s">
        <v>121</v>
      </c>
      <c r="E11" s="62">
        <v>90</v>
      </c>
      <c r="F11" s="186">
        <v>103.99</v>
      </c>
      <c r="G11" s="244">
        <v>84</v>
      </c>
      <c r="H11" s="244">
        <v>100</v>
      </c>
      <c r="I11" s="186">
        <v>86.1</v>
      </c>
      <c r="J11" s="186">
        <f t="shared" si="0"/>
        <v>464.09000000000003</v>
      </c>
      <c r="L11" s="149"/>
      <c r="M11" s="30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5" customHeight="1">
      <c r="A12" s="187" t="s">
        <v>51</v>
      </c>
      <c r="B12" s="251" t="s">
        <v>94</v>
      </c>
      <c r="C12" s="63" t="s">
        <v>117</v>
      </c>
      <c r="D12" s="113" t="s">
        <v>118</v>
      </c>
      <c r="E12" s="62">
        <v>80</v>
      </c>
      <c r="F12" s="186">
        <v>81.1</v>
      </c>
      <c r="G12" s="244">
        <v>92</v>
      </c>
      <c r="H12" s="244">
        <v>75</v>
      </c>
      <c r="I12" s="186">
        <v>73.59</v>
      </c>
      <c r="J12" s="186">
        <f t="shared" si="0"/>
        <v>401.69000000000005</v>
      </c>
      <c r="L12" s="149"/>
      <c r="M12" s="30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5" customHeight="1">
      <c r="A13" s="187" t="s">
        <v>52</v>
      </c>
      <c r="B13" s="251" t="s">
        <v>95</v>
      </c>
      <c r="C13" s="63" t="s">
        <v>119</v>
      </c>
      <c r="D13" s="113" t="s">
        <v>118</v>
      </c>
      <c r="E13" s="62">
        <v>65</v>
      </c>
      <c r="F13" s="186">
        <v>68.91</v>
      </c>
      <c r="G13" s="244">
        <v>80</v>
      </c>
      <c r="H13" s="244">
        <v>45</v>
      </c>
      <c r="I13" s="186">
        <v>75.06</v>
      </c>
      <c r="J13" s="186">
        <f t="shared" si="0"/>
        <v>333.96999999999997</v>
      </c>
      <c r="L13" s="149"/>
      <c r="M13" s="30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5" customHeight="1">
      <c r="A14" s="187"/>
      <c r="B14" s="62"/>
      <c r="C14" s="63"/>
      <c r="D14" s="113"/>
      <c r="E14" s="62"/>
      <c r="F14" s="186"/>
      <c r="G14" s="244"/>
      <c r="H14" s="244"/>
      <c r="I14" s="186"/>
      <c r="J14" s="186"/>
      <c r="L14" s="149"/>
      <c r="M14" s="30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" customHeight="1">
      <c r="A15" s="187"/>
      <c r="B15" s="62"/>
      <c r="C15" s="63"/>
      <c r="D15" s="113"/>
      <c r="E15" s="62"/>
      <c r="F15" s="186"/>
      <c r="G15" s="244"/>
      <c r="H15" s="244"/>
      <c r="I15" s="186"/>
      <c r="J15" s="186"/>
      <c r="L15" s="149"/>
      <c r="M15" s="30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5" customHeight="1">
      <c r="A16" s="187"/>
      <c r="B16" s="62"/>
      <c r="C16" s="63"/>
      <c r="D16" s="113"/>
      <c r="E16" s="62"/>
      <c r="F16" s="186"/>
      <c r="G16" s="244"/>
      <c r="H16" s="244"/>
      <c r="I16" s="186"/>
      <c r="J16" s="186"/>
      <c r="L16" s="149"/>
      <c r="M16" s="30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5" customHeight="1">
      <c r="A17" s="187"/>
      <c r="B17" s="62"/>
      <c r="C17" s="63"/>
      <c r="D17" s="113"/>
      <c r="E17" s="62"/>
      <c r="F17" s="186"/>
      <c r="G17" s="244"/>
      <c r="H17" s="244"/>
      <c r="I17" s="186"/>
      <c r="J17" s="186"/>
      <c r="L17" s="149"/>
      <c r="M17" s="30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5" customHeight="1">
      <c r="A18" s="187"/>
      <c r="B18" s="62"/>
      <c r="C18" s="63"/>
      <c r="D18" s="117"/>
      <c r="E18" s="62"/>
      <c r="F18" s="186"/>
      <c r="G18" s="244"/>
      <c r="H18" s="244"/>
      <c r="I18" s="186"/>
      <c r="J18" s="186"/>
      <c r="L18" s="149"/>
      <c r="M18" s="30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13" ht="15" customHeight="1">
      <c r="A19" s="187"/>
      <c r="B19" s="62"/>
      <c r="C19" s="63"/>
      <c r="D19" s="113"/>
      <c r="E19" s="62"/>
      <c r="F19" s="186"/>
      <c r="G19" s="244"/>
      <c r="H19" s="244"/>
      <c r="I19" s="186"/>
      <c r="J19" s="186"/>
      <c r="L19" s="149"/>
      <c r="M19" s="30"/>
    </row>
    <row r="20" spans="1:13" ht="15" customHeight="1">
      <c r="A20" s="187"/>
      <c r="L20" s="149"/>
      <c r="M20" s="30"/>
    </row>
    <row r="21" spans="1:13" ht="15" customHeight="1">
      <c r="A21" s="187"/>
      <c r="B21" s="62"/>
      <c r="C21" s="63"/>
      <c r="D21" s="117"/>
      <c r="E21" s="62"/>
      <c r="F21" s="186"/>
      <c r="G21" s="244"/>
      <c r="H21" s="244"/>
      <c r="I21" s="186"/>
      <c r="J21" s="186"/>
      <c r="L21" s="149"/>
      <c r="M21" s="30"/>
    </row>
    <row r="22" spans="1:13" ht="15" customHeight="1">
      <c r="A22" s="187"/>
      <c r="B22" s="62"/>
      <c r="C22" s="63"/>
      <c r="D22" s="113"/>
      <c r="E22" s="62"/>
      <c r="F22" s="186"/>
      <c r="G22" s="244"/>
      <c r="H22" s="244"/>
      <c r="I22" s="186"/>
      <c r="J22" s="186"/>
      <c r="L22" s="149"/>
      <c r="M22" s="30"/>
    </row>
    <row r="23" spans="1:13" ht="15" customHeight="1">
      <c r="A23" s="187"/>
      <c r="B23" s="62"/>
      <c r="C23" s="63"/>
      <c r="D23" s="113"/>
      <c r="E23" s="62"/>
      <c r="F23" s="186"/>
      <c r="G23" s="244"/>
      <c r="H23" s="244"/>
      <c r="I23" s="186"/>
      <c r="J23" s="186"/>
      <c r="L23" s="149"/>
      <c r="M23" s="34"/>
    </row>
    <row r="24" spans="1:13" ht="15" customHeight="1">
      <c r="A24" s="187"/>
      <c r="B24" s="62"/>
      <c r="C24" s="63"/>
      <c r="D24" s="113"/>
      <c r="E24" s="62"/>
      <c r="F24" s="186"/>
      <c r="G24" s="244"/>
      <c r="H24" s="244"/>
      <c r="I24" s="186"/>
      <c r="J24" s="186"/>
      <c r="L24" s="149"/>
      <c r="M24" s="34"/>
    </row>
    <row r="25" spans="1:13" ht="15" customHeight="1">
      <c r="A25" s="187"/>
      <c r="L25" s="149"/>
      <c r="M25" s="34"/>
    </row>
    <row r="26" spans="1:13" ht="15" customHeight="1">
      <c r="A26" s="187"/>
      <c r="B26" s="62"/>
      <c r="C26" s="63"/>
      <c r="D26" s="113"/>
      <c r="E26" s="62"/>
      <c r="F26" s="186"/>
      <c r="G26" s="244"/>
      <c r="H26" s="244"/>
      <c r="I26" s="186"/>
      <c r="J26" s="186"/>
      <c r="L26" s="149"/>
      <c r="M26" s="34"/>
    </row>
    <row r="27" spans="1:13" ht="15" customHeight="1">
      <c r="A27" s="187"/>
      <c r="B27" s="62"/>
      <c r="C27" s="63"/>
      <c r="D27" s="117"/>
      <c r="E27" s="62"/>
      <c r="F27" s="186"/>
      <c r="G27" s="244"/>
      <c r="H27" s="244"/>
      <c r="I27" s="186"/>
      <c r="J27" s="186"/>
      <c r="L27" s="149"/>
      <c r="M27" s="35"/>
    </row>
    <row r="28" spans="1:13" ht="15" customHeight="1">
      <c r="A28" s="187"/>
      <c r="B28" s="188"/>
      <c r="C28" s="144"/>
      <c r="D28" s="189"/>
      <c r="E28" s="32"/>
      <c r="F28" s="32"/>
      <c r="G28" s="188"/>
      <c r="H28" s="190"/>
      <c r="I28" s="46"/>
      <c r="J28" s="186"/>
      <c r="L28" s="149"/>
      <c r="M28" s="30"/>
    </row>
    <row r="29" spans="1:13" ht="15" customHeight="1">
      <c r="A29" s="187"/>
      <c r="B29" s="188"/>
      <c r="C29" s="144"/>
      <c r="D29" s="189"/>
      <c r="E29" s="32"/>
      <c r="F29" s="32"/>
      <c r="G29" s="188"/>
      <c r="H29" s="190"/>
      <c r="I29" s="46"/>
      <c r="J29" s="186"/>
      <c r="L29" s="149"/>
      <c r="M29" s="30"/>
    </row>
    <row r="30" spans="1:13" ht="15" customHeight="1">
      <c r="A30" s="187"/>
      <c r="B30" s="188"/>
      <c r="C30" s="144"/>
      <c r="D30" s="189"/>
      <c r="E30" s="32"/>
      <c r="F30" s="32"/>
      <c r="G30" s="188"/>
      <c r="H30" s="190"/>
      <c r="I30" s="46"/>
      <c r="J30" s="186"/>
      <c r="L30" s="149"/>
      <c r="M30" s="30"/>
    </row>
    <row r="31" spans="1:13" ht="15" customHeight="1">
      <c r="A31" s="187"/>
      <c r="B31" s="188"/>
      <c r="C31" s="144"/>
      <c r="D31" s="191"/>
      <c r="E31" s="32"/>
      <c r="F31" s="32"/>
      <c r="G31" s="188"/>
      <c r="H31" s="190"/>
      <c r="I31" s="46"/>
      <c r="J31" s="186"/>
      <c r="L31" s="149"/>
      <c r="M31" s="30"/>
    </row>
    <row r="32" spans="1:13" ht="15" customHeight="1">
      <c r="A32" s="187"/>
      <c r="B32" s="188"/>
      <c r="C32" s="144"/>
      <c r="D32" s="194"/>
      <c r="E32" s="32"/>
      <c r="F32" s="32"/>
      <c r="G32" s="188"/>
      <c r="H32" s="190"/>
      <c r="I32" s="46"/>
      <c r="J32" s="186"/>
      <c r="L32" s="149"/>
      <c r="M32" s="30"/>
    </row>
    <row r="33" spans="1:13" ht="15" customHeight="1">
      <c r="A33" s="187"/>
      <c r="B33" s="188"/>
      <c r="C33" s="144"/>
      <c r="D33" s="189"/>
      <c r="E33" s="32"/>
      <c r="F33" s="32"/>
      <c r="G33" s="188"/>
      <c r="H33" s="190"/>
      <c r="I33" s="46"/>
      <c r="J33" s="186"/>
      <c r="L33" s="149"/>
      <c r="M33" s="30"/>
    </row>
    <row r="34" spans="1:13" ht="15" customHeight="1">
      <c r="A34" s="187"/>
      <c r="B34" s="188"/>
      <c r="C34" s="144"/>
      <c r="D34" s="189"/>
      <c r="E34" s="32"/>
      <c r="F34" s="32"/>
      <c r="G34" s="188"/>
      <c r="H34" s="190"/>
      <c r="I34" s="46"/>
      <c r="J34" s="186"/>
      <c r="L34" s="149"/>
      <c r="M34" s="30"/>
    </row>
    <row r="35" spans="1:13" ht="15" customHeight="1">
      <c r="A35" s="187"/>
      <c r="B35" s="188"/>
      <c r="C35" s="144"/>
      <c r="D35" s="189"/>
      <c r="E35" s="32"/>
      <c r="F35" s="32"/>
      <c r="G35" s="188"/>
      <c r="H35" s="190"/>
      <c r="I35" s="46"/>
      <c r="J35" s="186"/>
      <c r="L35" s="149"/>
      <c r="M35" s="30"/>
    </row>
    <row r="36" spans="1:13" ht="15" customHeight="1">
      <c r="A36" s="187"/>
      <c r="B36" s="188"/>
      <c r="C36" s="144"/>
      <c r="D36" s="189"/>
      <c r="E36" s="32"/>
      <c r="F36" s="32"/>
      <c r="G36" s="188"/>
      <c r="H36" s="190"/>
      <c r="I36" s="46"/>
      <c r="J36" s="186"/>
      <c r="L36" s="149"/>
      <c r="M36" s="35"/>
    </row>
    <row r="37" spans="1:13" ht="15" customHeight="1">
      <c r="A37" s="187"/>
      <c r="B37" s="188"/>
      <c r="C37" s="144"/>
      <c r="D37" s="189"/>
      <c r="E37" s="32"/>
      <c r="F37" s="32"/>
      <c r="G37" s="188"/>
      <c r="H37" s="190"/>
      <c r="I37" s="46"/>
      <c r="J37" s="186"/>
      <c r="L37" s="149"/>
      <c r="M37" s="35"/>
    </row>
    <row r="38" spans="1:13" ht="15" customHeight="1">
      <c r="A38" s="187"/>
      <c r="B38" s="188"/>
      <c r="C38" s="144"/>
      <c r="D38" s="191"/>
      <c r="E38" s="32"/>
      <c r="F38" s="32"/>
      <c r="G38" s="188"/>
      <c r="H38" s="190"/>
      <c r="I38" s="46"/>
      <c r="J38" s="186"/>
      <c r="L38" s="149"/>
      <c r="M38" s="35"/>
    </row>
    <row r="39" spans="1:13" ht="15" customHeight="1">
      <c r="A39" s="187"/>
      <c r="B39" s="188"/>
      <c r="C39" s="144"/>
      <c r="D39" s="189"/>
      <c r="E39" s="32"/>
      <c r="F39" s="32"/>
      <c r="G39" s="188"/>
      <c r="H39" s="190"/>
      <c r="I39" s="46"/>
      <c r="J39" s="186"/>
      <c r="L39" s="149"/>
      <c r="M39" s="35"/>
    </row>
    <row r="40" spans="1:13" ht="15" customHeight="1">
      <c r="A40" s="187"/>
      <c r="B40" s="192"/>
      <c r="C40" s="193"/>
      <c r="D40" s="195"/>
      <c r="E40" s="32"/>
      <c r="F40" s="32"/>
      <c r="G40" s="188"/>
      <c r="H40" s="190"/>
      <c r="I40" s="46"/>
      <c r="J40" s="186"/>
      <c r="L40" s="149"/>
      <c r="M40" s="35"/>
    </row>
    <row r="41" spans="1:13" ht="15" customHeight="1">
      <c r="A41" s="187"/>
      <c r="B41" s="188"/>
      <c r="C41" s="144"/>
      <c r="D41" s="191"/>
      <c r="E41" s="32"/>
      <c r="F41" s="32"/>
      <c r="G41" s="188"/>
      <c r="H41" s="190"/>
      <c r="I41" s="46"/>
      <c r="J41" s="186"/>
      <c r="L41" s="149"/>
      <c r="M41" s="35"/>
    </row>
    <row r="42" spans="1:13" ht="15" customHeight="1">
      <c r="A42" s="187"/>
      <c r="B42" s="188"/>
      <c r="C42" s="144"/>
      <c r="D42" s="189"/>
      <c r="E42" s="32"/>
      <c r="F42" s="32"/>
      <c r="G42" s="188"/>
      <c r="H42" s="190"/>
      <c r="I42" s="46"/>
      <c r="J42" s="186"/>
      <c r="L42" s="149"/>
      <c r="M42" s="35"/>
    </row>
    <row r="43" spans="1:13" ht="15" customHeight="1">
      <c r="A43" s="187"/>
      <c r="B43" s="188"/>
      <c r="C43" s="196"/>
      <c r="D43" s="191"/>
      <c r="E43" s="32"/>
      <c r="F43" s="32"/>
      <c r="G43" s="188"/>
      <c r="H43" s="190"/>
      <c r="I43" s="197"/>
      <c r="J43" s="186"/>
      <c r="L43" s="149"/>
      <c r="M43" s="35"/>
    </row>
    <row r="44" spans="1:13" ht="15" customHeight="1">
      <c r="A44" s="187"/>
      <c r="B44" s="192"/>
      <c r="C44" s="198"/>
      <c r="D44" s="189"/>
      <c r="E44" s="32"/>
      <c r="F44" s="32"/>
      <c r="G44" s="188"/>
      <c r="H44" s="190"/>
      <c r="I44" s="197"/>
      <c r="J44" s="186"/>
      <c r="L44" s="149"/>
      <c r="M44" s="35"/>
    </row>
    <row r="45" spans="1:13" ht="15" customHeight="1">
      <c r="A45" s="187"/>
      <c r="B45" s="199"/>
      <c r="C45" s="200"/>
      <c r="D45" s="189"/>
      <c r="E45" s="32"/>
      <c r="F45" s="32"/>
      <c r="G45" s="188"/>
      <c r="H45" s="190"/>
      <c r="I45" s="197"/>
      <c r="J45" s="186"/>
      <c r="L45" s="149"/>
      <c r="M45" s="35"/>
    </row>
    <row r="46" spans="1:13" ht="15" customHeight="1">
      <c r="A46" s="187"/>
      <c r="B46" s="199"/>
      <c r="C46" s="200"/>
      <c r="D46" s="189"/>
      <c r="E46" s="32"/>
      <c r="F46" s="32"/>
      <c r="G46" s="188"/>
      <c r="H46" s="190"/>
      <c r="I46" s="197"/>
      <c r="J46" s="186"/>
      <c r="L46" s="149"/>
      <c r="M46" s="35"/>
    </row>
    <row r="47" spans="1:13" ht="15" customHeight="1">
      <c r="A47" s="187"/>
      <c r="B47" s="188"/>
      <c r="C47" s="144"/>
      <c r="D47" s="189"/>
      <c r="E47" s="32"/>
      <c r="F47" s="32"/>
      <c r="G47" s="188"/>
      <c r="H47" s="201"/>
      <c r="I47" s="197"/>
      <c r="J47" s="186"/>
      <c r="L47" s="149"/>
      <c r="M47" s="35"/>
    </row>
    <row r="48" spans="1:13" ht="15" customHeight="1">
      <c r="A48" s="187"/>
      <c r="B48" s="188"/>
      <c r="C48" s="144"/>
      <c r="D48" s="189"/>
      <c r="E48" s="32"/>
      <c r="F48" s="32"/>
      <c r="G48" s="188"/>
      <c r="H48" s="201"/>
      <c r="I48" s="197"/>
      <c r="J48" s="186"/>
      <c r="L48" s="149"/>
      <c r="M48" s="35"/>
    </row>
    <row r="49" spans="1:13" ht="15" customHeight="1">
      <c r="A49" s="187"/>
      <c r="B49" s="188"/>
      <c r="C49" s="196"/>
      <c r="D49" s="191"/>
      <c r="E49" s="32"/>
      <c r="F49" s="32"/>
      <c r="G49" s="188"/>
      <c r="H49" s="201"/>
      <c r="I49" s="197"/>
      <c r="J49" s="186"/>
      <c r="L49" s="149"/>
      <c r="M49" s="35"/>
    </row>
    <row r="50" spans="1:13" ht="15" customHeight="1">
      <c r="A50" s="187"/>
      <c r="B50" s="188"/>
      <c r="C50" s="196"/>
      <c r="D50" s="189"/>
      <c r="E50" s="32"/>
      <c r="F50" s="32"/>
      <c r="G50" s="188"/>
      <c r="H50" s="201"/>
      <c r="I50" s="197"/>
      <c r="J50" s="186"/>
      <c r="L50" s="149"/>
      <c r="M50" s="35"/>
    </row>
    <row r="51" spans="1:13" ht="15" customHeight="1">
      <c r="A51" s="187"/>
      <c r="B51" s="199"/>
      <c r="C51" s="200"/>
      <c r="D51" s="189"/>
      <c r="E51" s="32"/>
      <c r="F51" s="32"/>
      <c r="G51" s="188"/>
      <c r="H51" s="201"/>
      <c r="I51" s="197"/>
      <c r="J51" s="186"/>
      <c r="L51" s="149"/>
      <c r="M51" s="35"/>
    </row>
    <row r="52" spans="1:13" ht="15" customHeight="1">
      <c r="A52" s="187"/>
      <c r="B52" s="199"/>
      <c r="C52" s="200"/>
      <c r="D52" s="189"/>
      <c r="E52" s="32"/>
      <c r="F52" s="32"/>
      <c r="G52" s="188"/>
      <c r="H52" s="201"/>
      <c r="I52" s="197"/>
      <c r="J52" s="186"/>
      <c r="L52" s="149"/>
      <c r="M52" s="35"/>
    </row>
    <row r="53" spans="1:13" ht="15" customHeight="1">
      <c r="A53" s="187"/>
      <c r="B53" s="199"/>
      <c r="C53" s="200"/>
      <c r="D53" s="189"/>
      <c r="E53" s="32"/>
      <c r="F53" s="32"/>
      <c r="G53" s="188"/>
      <c r="H53" s="201"/>
      <c r="I53" s="197"/>
      <c r="J53" s="186"/>
      <c r="L53" s="149"/>
      <c r="M53" s="35"/>
    </row>
    <row r="54" spans="1:13" ht="15" customHeight="1">
      <c r="A54" s="110"/>
      <c r="B54" s="65"/>
      <c r="C54" s="76"/>
      <c r="D54" s="93"/>
      <c r="G54" s="62"/>
      <c r="H54" s="181"/>
      <c r="I54" s="60"/>
      <c r="J54" s="149"/>
      <c r="L54" s="149"/>
      <c r="M54" s="35"/>
    </row>
    <row r="55" spans="1:13" ht="15" customHeight="1">
      <c r="A55" s="110"/>
      <c r="B55" s="65"/>
      <c r="C55" s="76"/>
      <c r="D55" s="93"/>
      <c r="G55" s="62"/>
      <c r="H55" s="181"/>
      <c r="I55" s="60"/>
      <c r="J55" s="149"/>
      <c r="L55" s="149"/>
      <c r="M55" s="35"/>
    </row>
    <row r="56" spans="1:13" ht="15" customHeight="1">
      <c r="A56" s="110"/>
      <c r="B56" s="65"/>
      <c r="C56" s="76"/>
      <c r="D56" s="93"/>
      <c r="G56" s="62"/>
      <c r="H56" s="181"/>
      <c r="I56" s="60"/>
      <c r="J56" s="149"/>
      <c r="L56" s="149"/>
      <c r="M56" s="35"/>
    </row>
    <row r="57" spans="1:13" ht="15" customHeight="1">
      <c r="A57" s="110"/>
      <c r="B57" s="65"/>
      <c r="C57" s="76"/>
      <c r="D57" s="93"/>
      <c r="G57" s="62"/>
      <c r="H57" s="181"/>
      <c r="I57" s="60"/>
      <c r="J57" s="149"/>
      <c r="L57" s="149"/>
      <c r="M57" s="35"/>
    </row>
    <row r="58" spans="1:13" ht="15" customHeight="1">
      <c r="A58" s="110"/>
      <c r="B58" s="65"/>
      <c r="C58" s="76"/>
      <c r="D58" s="93"/>
      <c r="G58" s="62"/>
      <c r="H58" s="180"/>
      <c r="I58" s="60"/>
      <c r="J58" s="149"/>
      <c r="L58" s="149"/>
      <c r="M58" s="35"/>
    </row>
    <row r="59" spans="1:13" ht="15" customHeight="1">
      <c r="A59" s="110"/>
      <c r="B59" s="65"/>
      <c r="C59" s="76"/>
      <c r="D59" s="93"/>
      <c r="G59" s="62"/>
      <c r="H59" s="182"/>
      <c r="I59" s="33"/>
      <c r="J59" s="149"/>
      <c r="K59" s="48"/>
      <c r="L59" s="149"/>
      <c r="M59" s="35"/>
    </row>
    <row r="60" spans="1:13" ht="15" customHeight="1">
      <c r="A60" s="110"/>
      <c r="B60" s="65"/>
      <c r="C60" s="76"/>
      <c r="D60" s="92"/>
      <c r="G60" s="62"/>
      <c r="H60" s="182"/>
      <c r="I60" s="33"/>
      <c r="J60" s="149"/>
      <c r="K60" s="48"/>
      <c r="L60" s="149"/>
      <c r="M60" s="35"/>
    </row>
    <row r="61" spans="1:13" ht="15" customHeight="1">
      <c r="A61" s="110"/>
      <c r="B61" s="65"/>
      <c r="C61" s="76"/>
      <c r="D61" s="93"/>
      <c r="G61" s="62"/>
      <c r="H61" s="180"/>
      <c r="I61" s="33"/>
      <c r="J61" s="149"/>
      <c r="L61" s="149"/>
      <c r="M61" s="35"/>
    </row>
    <row r="62" spans="1:13" ht="15" customHeight="1">
      <c r="A62" s="110"/>
      <c r="B62" s="65"/>
      <c r="C62" s="76"/>
      <c r="D62" s="93"/>
      <c r="G62" s="62"/>
      <c r="H62" s="183"/>
      <c r="I62" s="33"/>
      <c r="J62" s="149"/>
      <c r="K62" s="48"/>
      <c r="L62" s="149"/>
      <c r="M62" s="35"/>
    </row>
    <row r="63" spans="1:13" ht="15" customHeight="1">
      <c r="A63" s="110"/>
      <c r="B63" s="65"/>
      <c r="C63" s="76"/>
      <c r="D63" s="97"/>
      <c r="G63" s="62"/>
      <c r="H63" s="183"/>
      <c r="I63" s="33"/>
      <c r="J63" s="149"/>
      <c r="K63" s="48"/>
      <c r="L63" s="149"/>
      <c r="M63" s="35"/>
    </row>
    <row r="64" spans="1:13" ht="15" customHeight="1">
      <c r="A64" s="110"/>
      <c r="B64" s="65"/>
      <c r="C64" s="76"/>
      <c r="D64" s="96"/>
      <c r="G64" s="62"/>
      <c r="H64" s="183"/>
      <c r="I64" s="33"/>
      <c r="J64" s="149"/>
      <c r="K64" s="48"/>
      <c r="L64" s="149"/>
      <c r="M64" s="35"/>
    </row>
    <row r="65" spans="1:13" ht="15" customHeight="1">
      <c r="A65" s="110"/>
      <c r="B65" s="65"/>
      <c r="C65" s="76"/>
      <c r="D65" s="99"/>
      <c r="G65" s="62"/>
      <c r="H65" s="183"/>
      <c r="I65" s="33"/>
      <c r="J65" s="149"/>
      <c r="K65" s="48"/>
      <c r="L65" s="149"/>
      <c r="M65" s="35"/>
    </row>
    <row r="66" spans="1:13" ht="15" customHeight="1">
      <c r="A66" s="110"/>
      <c r="B66" s="65"/>
      <c r="C66" s="76"/>
      <c r="D66" s="100"/>
      <c r="G66" s="62"/>
      <c r="H66" s="183"/>
      <c r="I66" s="33"/>
      <c r="J66" s="149"/>
      <c r="K66" s="48"/>
      <c r="L66" s="149"/>
      <c r="M66" s="35"/>
    </row>
    <row r="67" spans="1:13" ht="15" customHeight="1">
      <c r="A67" s="110"/>
      <c r="B67" s="65"/>
      <c r="C67" s="76"/>
      <c r="D67" s="100"/>
      <c r="G67" s="62"/>
      <c r="H67" s="183"/>
      <c r="I67" s="36"/>
      <c r="J67" s="149"/>
      <c r="K67" s="48"/>
      <c r="L67" s="149"/>
      <c r="M67" s="35"/>
    </row>
    <row r="68" spans="1:13" ht="15" customHeight="1">
      <c r="A68" s="110"/>
      <c r="B68" s="65"/>
      <c r="C68" s="76"/>
      <c r="D68" s="100"/>
      <c r="G68" s="62"/>
      <c r="H68" s="183"/>
      <c r="I68" s="39"/>
      <c r="J68" s="149"/>
      <c r="K68" s="48"/>
      <c r="L68" s="149"/>
      <c r="M68" s="35"/>
    </row>
    <row r="69" spans="1:13" ht="15" customHeight="1">
      <c r="A69" s="110"/>
      <c r="B69" s="106"/>
      <c r="C69" s="137"/>
      <c r="D69" s="100"/>
      <c r="G69" s="62"/>
      <c r="H69" s="180"/>
      <c r="I69" s="39"/>
      <c r="J69" s="149"/>
      <c r="L69" s="149"/>
      <c r="M69" s="35"/>
    </row>
    <row r="70" spans="1:12" ht="15" customHeight="1">
      <c r="A70" s="110"/>
      <c r="B70" s="140"/>
      <c r="C70" s="129"/>
      <c r="D70" s="100"/>
      <c r="G70" s="62"/>
      <c r="H70" s="180"/>
      <c r="I70" s="39"/>
      <c r="J70" s="149"/>
      <c r="L70" s="149"/>
    </row>
    <row r="71" spans="1:12" ht="15" customHeight="1">
      <c r="A71" s="110"/>
      <c r="B71" s="67"/>
      <c r="C71" s="77"/>
      <c r="D71" s="100"/>
      <c r="G71" s="62"/>
      <c r="H71" s="180"/>
      <c r="I71" s="39"/>
      <c r="J71" s="149"/>
      <c r="L71" s="149"/>
    </row>
    <row r="72" spans="1:12" ht="15" customHeight="1">
      <c r="A72" s="110"/>
      <c r="B72" s="67"/>
      <c r="C72" s="77"/>
      <c r="D72" s="100"/>
      <c r="G72" s="62"/>
      <c r="H72" s="180"/>
      <c r="I72" s="39"/>
      <c r="J72" s="149"/>
      <c r="L72" s="149"/>
    </row>
    <row r="73" spans="1:12" ht="15" customHeight="1">
      <c r="A73" s="110"/>
      <c r="B73" s="67"/>
      <c r="C73" s="77"/>
      <c r="D73" s="102"/>
      <c r="G73" s="62"/>
      <c r="H73" s="180"/>
      <c r="I73" s="39"/>
      <c r="J73" s="149"/>
      <c r="L73" s="149"/>
    </row>
    <row r="74" spans="1:12" ht="15" customHeight="1">
      <c r="A74" s="110"/>
      <c r="B74" s="67"/>
      <c r="C74" s="135"/>
      <c r="D74" s="101"/>
      <c r="G74" s="62"/>
      <c r="H74" s="180"/>
      <c r="I74" s="39"/>
      <c r="J74" s="149"/>
      <c r="L74" s="149"/>
    </row>
    <row r="75" spans="1:12" ht="15" customHeight="1">
      <c r="A75" s="110"/>
      <c r="B75" s="67"/>
      <c r="C75" s="135"/>
      <c r="D75" s="101"/>
      <c r="G75" s="62"/>
      <c r="H75" s="180"/>
      <c r="I75" s="39"/>
      <c r="J75" s="149"/>
      <c r="L75" s="149"/>
    </row>
    <row r="76" spans="1:12" ht="15" customHeight="1">
      <c r="A76" s="110"/>
      <c r="B76" s="138"/>
      <c r="C76" s="139"/>
      <c r="D76" s="104"/>
      <c r="G76" s="62"/>
      <c r="H76" s="180"/>
      <c r="I76" s="39"/>
      <c r="J76" s="149"/>
      <c r="L76" s="149"/>
    </row>
    <row r="77" spans="1:12" ht="15" customHeight="1">
      <c r="A77" s="110"/>
      <c r="B77" s="138"/>
      <c r="C77" s="139"/>
      <c r="D77" s="105"/>
      <c r="G77" s="62"/>
      <c r="H77" s="180"/>
      <c r="I77" s="39"/>
      <c r="J77" s="149"/>
      <c r="L77" s="149"/>
    </row>
    <row r="78" spans="1:12" ht="15" customHeight="1">
      <c r="A78" s="110"/>
      <c r="B78" s="138"/>
      <c r="C78" s="139"/>
      <c r="D78" s="101"/>
      <c r="G78" s="62"/>
      <c r="H78" s="180"/>
      <c r="I78" s="39"/>
      <c r="J78" s="149"/>
      <c r="L78" s="149"/>
    </row>
    <row r="79" spans="2:12" ht="15" customHeight="1">
      <c r="B79" s="67"/>
      <c r="C79" s="135"/>
      <c r="D79" s="101"/>
      <c r="G79" s="62"/>
      <c r="H79" s="180"/>
      <c r="I79" s="39"/>
      <c r="J79" s="149"/>
      <c r="L79" s="149"/>
    </row>
    <row r="80" spans="2:12" ht="15" customHeight="1">
      <c r="B80" s="67"/>
      <c r="C80" s="135"/>
      <c r="D80" s="101"/>
      <c r="G80" s="62"/>
      <c r="H80" s="180"/>
      <c r="I80" s="39"/>
      <c r="J80" s="149"/>
      <c r="L80" s="149"/>
    </row>
    <row r="81" spans="2:12" ht="15" customHeight="1">
      <c r="B81" s="67"/>
      <c r="C81" s="135"/>
      <c r="G81" s="62"/>
      <c r="H81" s="180"/>
      <c r="I81" s="39"/>
      <c r="J81" s="149"/>
      <c r="L81" s="149"/>
    </row>
    <row r="82" spans="2:12" ht="15" customHeight="1">
      <c r="B82" s="67"/>
      <c r="C82" s="135"/>
      <c r="G82" s="62"/>
      <c r="H82" s="180"/>
      <c r="I82" s="39"/>
      <c r="J82" s="149"/>
      <c r="L82" s="149"/>
    </row>
    <row r="83" spans="2:12" ht="15" customHeight="1">
      <c r="B83" s="67"/>
      <c r="C83" s="135"/>
      <c r="G83" s="62"/>
      <c r="H83" s="180"/>
      <c r="I83" s="39"/>
      <c r="J83" s="149"/>
      <c r="L83" s="149"/>
    </row>
    <row r="84" spans="2:12" ht="15" customHeight="1">
      <c r="B84" s="67"/>
      <c r="C84" s="135"/>
      <c r="G84" s="62"/>
      <c r="H84" s="180"/>
      <c r="I84" s="39"/>
      <c r="J84" s="149"/>
      <c r="L84" s="149"/>
    </row>
    <row r="85" spans="2:12" ht="15" customHeight="1">
      <c r="B85" s="67"/>
      <c r="C85" s="135"/>
      <c r="G85" s="62"/>
      <c r="H85" s="180"/>
      <c r="I85" s="39"/>
      <c r="J85" s="149"/>
      <c r="L85" s="149"/>
    </row>
    <row r="86" spans="2:12" ht="15" customHeight="1">
      <c r="B86" s="67"/>
      <c r="C86" s="135"/>
      <c r="G86" s="62"/>
      <c r="H86" s="180"/>
      <c r="I86" s="39"/>
      <c r="J86" s="149"/>
      <c r="L86" s="149"/>
    </row>
    <row r="87" spans="2:12" ht="15" customHeight="1">
      <c r="B87" s="138"/>
      <c r="C87" s="139"/>
      <c r="G87" s="62"/>
      <c r="H87" s="180"/>
      <c r="I87" s="39"/>
      <c r="J87" s="149"/>
      <c r="L87" s="149"/>
    </row>
    <row r="88" spans="2:12" ht="15" customHeight="1">
      <c r="B88" s="67"/>
      <c r="C88" s="135"/>
      <c r="G88" s="62"/>
      <c r="H88" s="180"/>
      <c r="I88" s="39"/>
      <c r="J88" s="149"/>
      <c r="L88" s="149"/>
    </row>
    <row r="89" spans="2:12" ht="15" customHeight="1">
      <c r="B89" s="138"/>
      <c r="C89" s="139"/>
      <c r="G89" s="62"/>
      <c r="H89" s="180"/>
      <c r="I89" s="39"/>
      <c r="J89" s="149"/>
      <c r="L89" s="149"/>
    </row>
    <row r="90" ht="15" customHeight="1">
      <c r="H90" s="181"/>
    </row>
    <row r="91" ht="15" customHeight="1">
      <c r="H91" s="181"/>
    </row>
    <row r="92" ht="15" customHeight="1">
      <c r="H92" s="181"/>
    </row>
    <row r="93" ht="15" customHeight="1">
      <c r="H93" s="181"/>
    </row>
    <row r="94" ht="15" customHeight="1">
      <c r="H94" s="181"/>
    </row>
    <row r="95" ht="15" customHeight="1">
      <c r="H95" s="181"/>
    </row>
    <row r="96" ht="15" customHeight="1">
      <c r="H96" s="181"/>
    </row>
    <row r="97" ht="15" customHeight="1">
      <c r="H97" s="181"/>
    </row>
    <row r="98" ht="15" customHeight="1">
      <c r="H98" s="181"/>
    </row>
    <row r="99" ht="15" customHeight="1">
      <c r="H99" s="181"/>
    </row>
    <row r="100" ht="15" customHeight="1">
      <c r="H100" s="181"/>
    </row>
    <row r="101" ht="15" customHeight="1">
      <c r="H101" s="181"/>
    </row>
    <row r="102" ht="15" customHeight="1">
      <c r="H102" s="181"/>
    </row>
    <row r="103" ht="15" customHeight="1">
      <c r="H103" s="181"/>
    </row>
    <row r="104" ht="15" customHeight="1">
      <c r="H104" s="181"/>
    </row>
    <row r="105" ht="15" customHeight="1">
      <c r="H105" s="181"/>
    </row>
    <row r="106" ht="15" customHeight="1">
      <c r="H106" s="181"/>
    </row>
    <row r="107" ht="15" customHeight="1">
      <c r="H107" s="181"/>
    </row>
    <row r="108" ht="15" customHeight="1">
      <c r="H108" s="181"/>
    </row>
    <row r="109" ht="15" customHeight="1">
      <c r="H109" s="181"/>
    </row>
    <row r="110" ht="15" customHeight="1">
      <c r="H110" s="181"/>
    </row>
    <row r="111" ht="15" customHeight="1">
      <c r="H111" s="181"/>
    </row>
    <row r="112" ht="15" customHeight="1">
      <c r="H112" s="181"/>
    </row>
    <row r="113" ht="15" customHeight="1">
      <c r="H113" s="181"/>
    </row>
    <row r="114" ht="15" customHeight="1">
      <c r="H114" s="181"/>
    </row>
    <row r="115" ht="15" customHeight="1">
      <c r="H115" s="181"/>
    </row>
    <row r="116" ht="15" customHeight="1">
      <c r="H116" s="181"/>
    </row>
    <row r="117" ht="15" customHeight="1">
      <c r="H117" s="181"/>
    </row>
    <row r="118" ht="15" customHeight="1">
      <c r="H118" s="181"/>
    </row>
    <row r="119" ht="15" customHeight="1">
      <c r="H119" s="181"/>
    </row>
    <row r="120" ht="15" customHeight="1">
      <c r="H120" s="181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1">
    <mergeCell ref="A1:J1"/>
  </mergeCells>
  <printOptions verticalCentered="1"/>
  <pageMargins left="0.984251968503937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MMČR muži</dc:title>
  <dc:subject>výsledkové listiny</dc:subject>
  <dc:creator>Josef Petrů</dc:creator>
  <cp:keywords/>
  <dc:description/>
  <cp:lastModifiedBy>MH</cp:lastModifiedBy>
  <cp:lastPrinted>2012-06-23T18:29:22Z</cp:lastPrinted>
  <dcterms:created xsi:type="dcterms:W3CDTF">2005-08-18T18:41:01Z</dcterms:created>
  <dcterms:modified xsi:type="dcterms:W3CDTF">2012-06-25T10:10:54Z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Results</vt:lpwstr>
  </property>
  <property fmtid="{D5CDD505-2E9C-101B-9397-08002B2CF9AE}" pid="3" name="_AuthorEmail">
    <vt:lpwstr>kratajczak@winkhaus.com.pl</vt:lpwstr>
  </property>
  <property fmtid="{D5CDD505-2E9C-101B-9397-08002B2CF9AE}" pid="4" name="_AuthorEmailDisplayName">
    <vt:lpwstr>Krzysztof Ratajczak</vt:lpwstr>
  </property>
  <property fmtid="{D5CDD505-2E9C-101B-9397-08002B2CF9AE}" pid="5" name="_AdHocReviewCycleID">
    <vt:i4>-446850460</vt:i4>
  </property>
  <property fmtid="{D5CDD505-2E9C-101B-9397-08002B2CF9AE}" pid="6" name="_ReviewingToolsShownOnce">
    <vt:lpwstr/>
  </property>
</Properties>
</file>