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>
    <definedName name="_xlnm.Print_Titles" localSheetId="0">'alle'!$1:$4</definedName>
  </definedNames>
  <calcPr fullCalcOnLoad="1"/>
</workbook>
</file>

<file path=xl/sharedStrings.xml><?xml version="1.0" encoding="utf-8"?>
<sst xmlns="http://schemas.openxmlformats.org/spreadsheetml/2006/main" count="128" uniqueCount="75">
  <si>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</si>
  <si>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</si>
  <si>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</si>
  <si>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</si>
  <si>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</si>
  <si>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</si>
  <si>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</si>
  <si>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</si>
  <si>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</si>
  <si>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</si>
  <si>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</si>
  <si>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</si>
  <si>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</si>
  <si>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</si>
  <si>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</si>
  <si>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</si>
  <si>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</si>
  <si>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</si>
  <si>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VDSF</t>
  </si>
  <si>
    <t>LM</t>
  </si>
  <si>
    <t xml:space="preserve">Schulz </t>
  </si>
  <si>
    <t>Steffen</t>
  </si>
  <si>
    <t>AF Hohenschönhausen</t>
  </si>
  <si>
    <t>DAV</t>
  </si>
  <si>
    <t>AF Wendenschloss</t>
  </si>
  <si>
    <t>S</t>
  </si>
  <si>
    <t>Manfred</t>
  </si>
  <si>
    <t>Reiß</t>
  </si>
  <si>
    <t>OG Hessenwinkel</t>
  </si>
  <si>
    <t>AV Spreetal</t>
  </si>
  <si>
    <t>Mißbach</t>
  </si>
  <si>
    <t>Fröschke</t>
  </si>
  <si>
    <t>Werner</t>
  </si>
  <si>
    <t>FK</t>
  </si>
  <si>
    <t>Goddäus</t>
  </si>
  <si>
    <t>Erich</t>
  </si>
  <si>
    <t>LV Berlin - Brandenburg</t>
  </si>
  <si>
    <t>Wolfgang</t>
  </si>
  <si>
    <t>Nordost Prenzl. Berg</t>
  </si>
  <si>
    <t>DJM</t>
  </si>
  <si>
    <t>SC Borussia 1920 Friedr.</t>
  </si>
  <si>
    <t>Wagner</t>
  </si>
  <si>
    <t>Frank</t>
  </si>
  <si>
    <t>Behlert</t>
  </si>
  <si>
    <t>Detlef</t>
  </si>
  <si>
    <t>Sperling</t>
  </si>
  <si>
    <t>Gerade</t>
  </si>
  <si>
    <t>SC Borussia Friedrichsf.</t>
  </si>
  <si>
    <t>Geisler</t>
  </si>
  <si>
    <t>Jürgen</t>
  </si>
  <si>
    <t>Ergebnisliste Frühjahrsturnier am 17. April 2012, Berlin - Stadion Buschallee</t>
  </si>
  <si>
    <t>Musial</t>
  </si>
  <si>
    <t>Volker</t>
  </si>
  <si>
    <t>Lüke</t>
  </si>
  <si>
    <t>Finja</t>
  </si>
  <si>
    <t>DJW</t>
  </si>
  <si>
    <t>Demin</t>
  </si>
  <si>
    <t>Shenia</t>
  </si>
  <si>
    <t>Oelke</t>
  </si>
  <si>
    <t>Heinz</t>
  </si>
  <si>
    <t>Kai</t>
  </si>
  <si>
    <t>Lehmann</t>
  </si>
  <si>
    <t>Gath</t>
  </si>
  <si>
    <t>Ralf</t>
  </si>
  <si>
    <t>Lochow</t>
  </si>
  <si>
    <t>Weigel</t>
  </si>
  <si>
    <t>Thomas</t>
  </si>
  <si>
    <t>Benjamin</t>
  </si>
  <si>
    <t>Graf</t>
  </si>
  <si>
    <t>Herbert</t>
  </si>
  <si>
    <t>Schulz</t>
  </si>
  <si>
    <t>Chrisoph</t>
  </si>
  <si>
    <t>Raaese</t>
  </si>
  <si>
    <t>Hans-Ulrich</t>
  </si>
  <si>
    <t>Neuseeland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</si>
</sst>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shrinkToFit="1"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11" fillId="0" borderId="0" xfId="0" applyNumberFormat="1" applyFont="1" applyFill="1" applyBorder="1" applyAlignment="1" applyProtection="1">
      <alignment horizontal="left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4" fontId="7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1"/>
  <sheetViews>
    <sheetView tabSelected="1" zoomScalePageLayoutView="0" workbookViewId="0" topLeftCell="A1">
      <selection activeCell="R20" sqref="R20"/>
    </sheetView>
  </sheetViews>
  <sheetFormatPr defaultColWidth="10.00390625" defaultRowHeight="12.75"/>
  <cols>
    <col min="1" max="1" width="11.421875" style="16" customWidth="1"/>
    <col min="2" max="2" width="9.140625" style="16" customWidth="1"/>
    <col min="3" max="3" width="18.28125" style="16" customWidth="1"/>
    <col min="4" max="4" width="4.57421875" style="6" customWidth="1"/>
    <col min="5" max="5" width="6.140625" style="6" customWidth="1"/>
    <col min="6" max="6" width="8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6.7109375" style="1" customWidth="1"/>
    <col min="11" max="11" width="7.57421875" style="1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27" customWidth="1"/>
    <col min="18" max="16384" width="10.00390625" style="5" customWidth="1"/>
  </cols>
  <sheetData>
    <row r="1" spans="1:17" s="10" customFormat="1" ht="15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7"/>
      <c r="M1" s="8"/>
      <c r="N1" s="9" t="s">
        <v>14</v>
      </c>
      <c r="O1" s="25"/>
      <c r="Q1" s="26"/>
    </row>
    <row r="2" spans="1:17" s="10" customFormat="1" ht="8.25" customHeight="1">
      <c r="A2" s="14"/>
      <c r="B2" s="14"/>
      <c r="C2" s="14"/>
      <c r="D2" s="11"/>
      <c r="E2" s="11"/>
      <c r="F2" s="12"/>
      <c r="G2" s="7"/>
      <c r="H2" s="13"/>
      <c r="I2" s="7"/>
      <c r="J2" s="12"/>
      <c r="K2" s="12"/>
      <c r="L2" s="7"/>
      <c r="M2" s="8"/>
      <c r="N2" s="8"/>
      <c r="O2" s="11"/>
      <c r="Q2" s="26"/>
    </row>
    <row r="3" spans="1:129" s="15" customFormat="1" ht="13.5" customHeight="1">
      <c r="A3" s="15" t="s">
        <v>0</v>
      </c>
      <c r="B3" s="15" t="s">
        <v>1</v>
      </c>
      <c r="C3" s="15" t="s">
        <v>2</v>
      </c>
      <c r="D3" s="18" t="s">
        <v>14</v>
      </c>
      <c r="E3" s="28" t="s">
        <v>3</v>
      </c>
      <c r="F3" s="29" t="s">
        <v>4</v>
      </c>
      <c r="G3" s="43" t="s">
        <v>5</v>
      </c>
      <c r="H3" s="44"/>
      <c r="I3" s="44"/>
      <c r="J3" s="29" t="s">
        <v>11</v>
      </c>
      <c r="K3" s="29" t="s">
        <v>17</v>
      </c>
      <c r="L3" s="43" t="s">
        <v>16</v>
      </c>
      <c r="M3" s="50"/>
      <c r="N3" s="48" t="s">
        <v>6</v>
      </c>
      <c r="O3" s="49"/>
      <c r="P3" s="46" t="s">
        <v>7</v>
      </c>
      <c r="Q3" s="47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</row>
    <row r="4" spans="4:129" s="15" customFormat="1" ht="13.5" customHeight="1">
      <c r="D4" s="18"/>
      <c r="E4" s="18"/>
      <c r="F4" s="19"/>
      <c r="G4" s="22" t="s">
        <v>8</v>
      </c>
      <c r="H4" s="23" t="s">
        <v>9</v>
      </c>
      <c r="I4" s="22" t="s">
        <v>10</v>
      </c>
      <c r="J4" s="19" t="s">
        <v>14</v>
      </c>
      <c r="K4" s="19" t="s">
        <v>14</v>
      </c>
      <c r="L4" s="22" t="s">
        <v>12</v>
      </c>
      <c r="M4" s="20" t="s">
        <v>13</v>
      </c>
      <c r="N4" s="17"/>
      <c r="O4" s="24" t="s">
        <v>15</v>
      </c>
      <c r="Q4" s="24" t="s">
        <v>15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</row>
    <row r="5" spans="1:129" s="33" customFormat="1" ht="13.5" customHeight="1">
      <c r="A5" s="37" t="s">
        <v>56</v>
      </c>
      <c r="B5" s="38" t="s">
        <v>57</v>
      </c>
      <c r="C5" s="38" t="s">
        <v>40</v>
      </c>
      <c r="D5" s="15" t="s">
        <v>18</v>
      </c>
      <c r="E5" s="39" t="s">
        <v>19</v>
      </c>
      <c r="F5" s="30">
        <v>85</v>
      </c>
      <c r="G5" s="31">
        <v>49.57</v>
      </c>
      <c r="H5" s="32">
        <v>49.34</v>
      </c>
      <c r="I5" s="31">
        <f aca="true" t="shared" si="0" ref="I5:I18">SUM(G5,H5)</f>
        <v>98.91</v>
      </c>
      <c r="J5" s="36">
        <v>96</v>
      </c>
      <c r="K5" s="30">
        <v>95</v>
      </c>
      <c r="L5" s="31">
        <v>73.55</v>
      </c>
      <c r="M5" s="34">
        <f aca="true" t="shared" si="1" ref="M5:M18">L5*1.5</f>
        <v>110.32499999999999</v>
      </c>
      <c r="N5" s="34"/>
      <c r="O5" s="36"/>
      <c r="P5" s="34">
        <f aca="true" t="shared" si="2" ref="P5:P27">SUM(F5,I5,J5,K5,M5)</f>
        <v>485.23499999999996</v>
      </c>
      <c r="Q5" s="40">
        <v>1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1:129" s="33" customFormat="1" ht="13.5" customHeight="1">
      <c r="A6" s="37" t="s">
        <v>41</v>
      </c>
      <c r="B6" s="38" t="s">
        <v>42</v>
      </c>
      <c r="C6" s="38" t="s">
        <v>40</v>
      </c>
      <c r="D6" s="15" t="s">
        <v>18</v>
      </c>
      <c r="E6" s="39" t="s">
        <v>19</v>
      </c>
      <c r="F6" s="30">
        <v>70</v>
      </c>
      <c r="G6" s="31">
        <v>62.3</v>
      </c>
      <c r="H6" s="32">
        <v>58.54</v>
      </c>
      <c r="I6" s="31">
        <f t="shared" si="0"/>
        <v>120.84</v>
      </c>
      <c r="J6" s="36">
        <v>94</v>
      </c>
      <c r="K6" s="30">
        <v>85</v>
      </c>
      <c r="L6" s="31">
        <v>75.9</v>
      </c>
      <c r="M6" s="34">
        <f t="shared" si="1"/>
        <v>113.85000000000001</v>
      </c>
      <c r="N6" s="34"/>
      <c r="O6" s="36"/>
      <c r="P6" s="34">
        <f t="shared" si="2"/>
        <v>483.69000000000005</v>
      </c>
      <c r="Q6" s="40">
        <v>2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</row>
    <row r="7" spans="1:129" s="33" customFormat="1" ht="13.5" customHeight="1">
      <c r="A7" s="41" t="s">
        <v>65</v>
      </c>
      <c r="B7" s="41" t="s">
        <v>66</v>
      </c>
      <c r="C7" s="38" t="s">
        <v>40</v>
      </c>
      <c r="D7" s="15" t="s">
        <v>18</v>
      </c>
      <c r="E7" s="39" t="s">
        <v>19</v>
      </c>
      <c r="F7" s="30">
        <v>95</v>
      </c>
      <c r="G7" s="31">
        <v>56.78</v>
      </c>
      <c r="H7" s="32">
        <v>55.06</v>
      </c>
      <c r="I7" s="31">
        <f t="shared" si="0"/>
        <v>111.84</v>
      </c>
      <c r="J7" s="36">
        <v>82</v>
      </c>
      <c r="K7" s="30">
        <v>90</v>
      </c>
      <c r="L7" s="31">
        <v>67.08</v>
      </c>
      <c r="M7" s="34">
        <f t="shared" si="1"/>
        <v>100.62</v>
      </c>
      <c r="N7" s="34"/>
      <c r="O7" s="36"/>
      <c r="P7" s="34">
        <f t="shared" si="2"/>
        <v>479.46000000000004</v>
      </c>
      <c r="Q7" s="40">
        <v>3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</row>
    <row r="8" spans="1:129" s="33" customFormat="1" ht="13.5" customHeight="1">
      <c r="A8" s="37" t="s">
        <v>62</v>
      </c>
      <c r="B8" s="38" t="s">
        <v>67</v>
      </c>
      <c r="C8" s="38" t="s">
        <v>40</v>
      </c>
      <c r="D8" s="15" t="s">
        <v>18</v>
      </c>
      <c r="E8" s="39" t="s">
        <v>19</v>
      </c>
      <c r="F8" s="30">
        <v>90</v>
      </c>
      <c r="G8" s="31">
        <v>52.34</v>
      </c>
      <c r="H8" s="32">
        <v>51.39</v>
      </c>
      <c r="I8" s="31">
        <f t="shared" si="0"/>
        <v>103.73</v>
      </c>
      <c r="J8" s="36">
        <v>82</v>
      </c>
      <c r="K8" s="30">
        <v>70</v>
      </c>
      <c r="L8" s="31">
        <v>66.7</v>
      </c>
      <c r="M8" s="34">
        <f t="shared" si="1"/>
        <v>100.05000000000001</v>
      </c>
      <c r="N8" s="34"/>
      <c r="O8" s="36"/>
      <c r="P8" s="34">
        <f t="shared" si="2"/>
        <v>445.78000000000003</v>
      </c>
      <c r="Q8" s="40">
        <v>4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</row>
    <row r="9" spans="1:129" s="33" customFormat="1" ht="13.5" customHeight="1">
      <c r="A9" s="37" t="s">
        <v>20</v>
      </c>
      <c r="B9" s="38" t="s">
        <v>21</v>
      </c>
      <c r="C9" s="38" t="s">
        <v>22</v>
      </c>
      <c r="D9" s="15" t="s">
        <v>23</v>
      </c>
      <c r="E9" s="39" t="s">
        <v>19</v>
      </c>
      <c r="F9" s="30">
        <v>70</v>
      </c>
      <c r="G9" s="31">
        <v>51.16</v>
      </c>
      <c r="H9" s="32">
        <v>49.09</v>
      </c>
      <c r="I9" s="31">
        <f t="shared" si="0"/>
        <v>100.25</v>
      </c>
      <c r="J9" s="36">
        <v>70</v>
      </c>
      <c r="K9" s="30">
        <v>75</v>
      </c>
      <c r="L9" s="31">
        <v>68.29</v>
      </c>
      <c r="M9" s="34">
        <f t="shared" si="1"/>
        <v>102.435</v>
      </c>
      <c r="N9" s="34"/>
      <c r="O9" s="36"/>
      <c r="P9" s="34">
        <f t="shared" si="2"/>
        <v>417.685</v>
      </c>
      <c r="Q9" s="40">
        <v>5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</row>
    <row r="10" spans="1:129" s="33" customFormat="1" ht="13.5" customHeight="1">
      <c r="A10" s="37"/>
      <c r="B10" s="38"/>
      <c r="C10" s="38"/>
      <c r="D10" s="15"/>
      <c r="E10" s="39"/>
      <c r="F10" s="30"/>
      <c r="G10" s="31"/>
      <c r="H10" s="32"/>
      <c r="I10" s="31"/>
      <c r="J10" s="36"/>
      <c r="K10" s="30"/>
      <c r="L10" s="31"/>
      <c r="M10" s="34"/>
      <c r="N10" s="34"/>
      <c r="O10" s="36"/>
      <c r="P10" s="34"/>
      <c r="Q10" s="40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</row>
    <row r="11" spans="1:129" s="33" customFormat="1" ht="13.5" customHeight="1">
      <c r="A11" s="37" t="s">
        <v>43</v>
      </c>
      <c r="B11" s="38" t="s">
        <v>44</v>
      </c>
      <c r="C11" s="38" t="s">
        <v>24</v>
      </c>
      <c r="D11" s="15" t="s">
        <v>23</v>
      </c>
      <c r="E11" s="39" t="s">
        <v>25</v>
      </c>
      <c r="F11" s="30">
        <v>90</v>
      </c>
      <c r="G11" s="31">
        <v>45.84</v>
      </c>
      <c r="H11" s="32">
        <v>44.79</v>
      </c>
      <c r="I11" s="31">
        <f t="shared" si="0"/>
        <v>90.63</v>
      </c>
      <c r="J11" s="36">
        <v>92</v>
      </c>
      <c r="K11" s="30">
        <v>95</v>
      </c>
      <c r="L11" s="31">
        <v>62.03</v>
      </c>
      <c r="M11" s="34">
        <f t="shared" si="1"/>
        <v>93.045</v>
      </c>
      <c r="N11" s="34"/>
      <c r="O11" s="36"/>
      <c r="P11" s="34">
        <f t="shared" si="2"/>
        <v>460.675</v>
      </c>
      <c r="Q11" s="40">
        <v>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</row>
    <row r="12" spans="1:129" s="33" customFormat="1" ht="13.5" customHeight="1">
      <c r="A12" s="37" t="s">
        <v>58</v>
      </c>
      <c r="B12" s="38" t="s">
        <v>59</v>
      </c>
      <c r="C12" s="38" t="s">
        <v>40</v>
      </c>
      <c r="D12" s="15" t="s">
        <v>18</v>
      </c>
      <c r="E12" s="39" t="s">
        <v>25</v>
      </c>
      <c r="F12" s="30">
        <v>100</v>
      </c>
      <c r="G12" s="31">
        <v>47.84</v>
      </c>
      <c r="H12" s="32">
        <v>46.3</v>
      </c>
      <c r="I12" s="31">
        <f t="shared" si="0"/>
        <v>94.14</v>
      </c>
      <c r="J12" s="36">
        <v>70</v>
      </c>
      <c r="K12" s="30">
        <v>75</v>
      </c>
      <c r="L12" s="31">
        <v>62.49</v>
      </c>
      <c r="M12" s="34">
        <f t="shared" si="1"/>
        <v>93.735</v>
      </c>
      <c r="N12" s="34"/>
      <c r="O12" s="36"/>
      <c r="P12" s="34">
        <f t="shared" si="2"/>
        <v>432.875</v>
      </c>
      <c r="Q12" s="40">
        <v>2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</row>
    <row r="13" spans="1:129" s="33" customFormat="1" ht="13.5" customHeight="1">
      <c r="A13" s="41" t="s">
        <v>72</v>
      </c>
      <c r="B13" s="41" t="s">
        <v>73</v>
      </c>
      <c r="C13" s="42" t="s">
        <v>74</v>
      </c>
      <c r="D13" s="15" t="s">
        <v>23</v>
      </c>
      <c r="E13" s="39" t="s">
        <v>25</v>
      </c>
      <c r="F13" s="30">
        <v>75</v>
      </c>
      <c r="G13" s="31">
        <v>47.57</v>
      </c>
      <c r="H13" s="32">
        <v>44.58</v>
      </c>
      <c r="I13" s="31">
        <f t="shared" si="0"/>
        <v>92.15</v>
      </c>
      <c r="J13" s="36">
        <v>92</v>
      </c>
      <c r="K13" s="30">
        <v>70</v>
      </c>
      <c r="L13" s="31">
        <v>65.74</v>
      </c>
      <c r="M13" s="34">
        <f t="shared" si="1"/>
        <v>98.60999999999999</v>
      </c>
      <c r="N13" s="34"/>
      <c r="O13" s="36"/>
      <c r="P13" s="34">
        <f t="shared" si="2"/>
        <v>427.76</v>
      </c>
      <c r="Q13" s="40">
        <v>3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</row>
    <row r="14" spans="1:129" s="33" customFormat="1" ht="13.5" customHeight="1">
      <c r="A14" s="37" t="s">
        <v>27</v>
      </c>
      <c r="B14" s="38" t="s">
        <v>26</v>
      </c>
      <c r="C14" s="38" t="s">
        <v>28</v>
      </c>
      <c r="D14" s="15" t="s">
        <v>23</v>
      </c>
      <c r="E14" s="39" t="s">
        <v>25</v>
      </c>
      <c r="F14" s="30">
        <v>85</v>
      </c>
      <c r="G14" s="31">
        <v>36.26</v>
      </c>
      <c r="H14" s="32">
        <v>35.64</v>
      </c>
      <c r="I14" s="31">
        <f t="shared" si="0"/>
        <v>71.9</v>
      </c>
      <c r="J14" s="36">
        <v>88</v>
      </c>
      <c r="K14" s="30">
        <v>90</v>
      </c>
      <c r="L14" s="31">
        <v>58.76</v>
      </c>
      <c r="M14" s="34">
        <f t="shared" si="1"/>
        <v>88.14</v>
      </c>
      <c r="N14" s="34"/>
      <c r="O14" s="36"/>
      <c r="P14" s="34">
        <f t="shared" si="2"/>
        <v>423.03999999999996</v>
      </c>
      <c r="Q14" s="40">
        <v>4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</row>
    <row r="15" spans="1:129" s="33" customFormat="1" ht="13.5" customHeight="1">
      <c r="A15" s="37" t="s">
        <v>61</v>
      </c>
      <c r="B15" s="38" t="s">
        <v>60</v>
      </c>
      <c r="C15" s="38" t="s">
        <v>40</v>
      </c>
      <c r="D15" s="15" t="s">
        <v>18</v>
      </c>
      <c r="E15" s="39" t="s">
        <v>25</v>
      </c>
      <c r="F15" s="30">
        <v>85</v>
      </c>
      <c r="G15" s="31">
        <v>46.71</v>
      </c>
      <c r="H15" s="32">
        <v>44.9</v>
      </c>
      <c r="I15" s="31">
        <f t="shared" si="0"/>
        <v>91.61</v>
      </c>
      <c r="J15" s="36">
        <v>72</v>
      </c>
      <c r="K15" s="30">
        <v>60</v>
      </c>
      <c r="L15" s="31">
        <v>62.85</v>
      </c>
      <c r="M15" s="34">
        <f t="shared" si="1"/>
        <v>94.275</v>
      </c>
      <c r="N15" s="34"/>
      <c r="O15" s="36"/>
      <c r="P15" s="34">
        <f t="shared" si="2"/>
        <v>402.885</v>
      </c>
      <c r="Q15" s="40">
        <v>5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</row>
    <row r="16" spans="1:129" s="33" customFormat="1" ht="13.5" customHeight="1">
      <c r="A16" s="37" t="s">
        <v>51</v>
      </c>
      <c r="B16" s="38" t="s">
        <v>52</v>
      </c>
      <c r="C16" s="38" t="s">
        <v>40</v>
      </c>
      <c r="D16" s="15" t="s">
        <v>18</v>
      </c>
      <c r="E16" s="39" t="s">
        <v>25</v>
      </c>
      <c r="F16" s="30">
        <v>70</v>
      </c>
      <c r="G16" s="31">
        <v>47.44</v>
      </c>
      <c r="H16" s="32">
        <v>45.79</v>
      </c>
      <c r="I16" s="31">
        <f t="shared" si="0"/>
        <v>93.22999999999999</v>
      </c>
      <c r="J16" s="36">
        <v>72</v>
      </c>
      <c r="K16" s="30">
        <v>65</v>
      </c>
      <c r="L16" s="31">
        <v>56.7</v>
      </c>
      <c r="M16" s="34">
        <f t="shared" si="1"/>
        <v>85.05000000000001</v>
      </c>
      <c r="N16" s="34"/>
      <c r="O16" s="36"/>
      <c r="P16" s="34">
        <f t="shared" si="2"/>
        <v>385.28000000000003</v>
      </c>
      <c r="Q16" s="40">
        <v>6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</row>
    <row r="17" spans="1:129" s="33" customFormat="1" ht="13.5" customHeight="1">
      <c r="A17" s="41" t="s">
        <v>34</v>
      </c>
      <c r="B17" s="41" t="s">
        <v>35</v>
      </c>
      <c r="C17" s="42" t="s">
        <v>36</v>
      </c>
      <c r="D17" s="15" t="s">
        <v>18</v>
      </c>
      <c r="E17" s="39" t="s">
        <v>25</v>
      </c>
      <c r="F17" s="30">
        <v>65</v>
      </c>
      <c r="G17" s="31">
        <v>42.67</v>
      </c>
      <c r="H17" s="32">
        <v>41.36</v>
      </c>
      <c r="I17" s="31">
        <f t="shared" si="0"/>
        <v>84.03</v>
      </c>
      <c r="J17" s="36">
        <v>82</v>
      </c>
      <c r="K17" s="30">
        <v>60</v>
      </c>
      <c r="L17" s="31">
        <v>50.6</v>
      </c>
      <c r="M17" s="34">
        <f t="shared" si="1"/>
        <v>75.9</v>
      </c>
      <c r="N17" s="34"/>
      <c r="O17" s="36"/>
      <c r="P17" s="34">
        <f t="shared" si="2"/>
        <v>366.92999999999995</v>
      </c>
      <c r="Q17" s="40">
        <v>7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</row>
    <row r="18" spans="1:129" s="33" customFormat="1" ht="13.5" customHeight="1">
      <c r="A18" s="37" t="s">
        <v>62</v>
      </c>
      <c r="B18" s="38" t="s">
        <v>63</v>
      </c>
      <c r="C18" s="38" t="s">
        <v>40</v>
      </c>
      <c r="D18" s="15" t="s">
        <v>18</v>
      </c>
      <c r="E18" s="39" t="s">
        <v>25</v>
      </c>
      <c r="F18" s="30">
        <v>25</v>
      </c>
      <c r="G18" s="31">
        <v>30.99</v>
      </c>
      <c r="H18" s="32">
        <v>27.86</v>
      </c>
      <c r="I18" s="31">
        <f t="shared" si="0"/>
        <v>58.849999999999994</v>
      </c>
      <c r="J18" s="36">
        <v>64</v>
      </c>
      <c r="K18" s="30">
        <v>55</v>
      </c>
      <c r="L18" s="31">
        <v>60.78</v>
      </c>
      <c r="M18" s="34">
        <f t="shared" si="1"/>
        <v>91.17</v>
      </c>
      <c r="N18" s="34"/>
      <c r="O18" s="36"/>
      <c r="P18" s="34">
        <f t="shared" si="2"/>
        <v>294.02</v>
      </c>
      <c r="Q18" s="40">
        <v>8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</row>
    <row r="19" spans="1:129" s="33" customFormat="1" ht="13.5" customHeight="1">
      <c r="A19" s="37"/>
      <c r="B19" s="38"/>
      <c r="C19" s="38"/>
      <c r="D19" s="15"/>
      <c r="E19" s="39"/>
      <c r="F19" s="30"/>
      <c r="G19" s="31"/>
      <c r="H19" s="32"/>
      <c r="I19" s="31"/>
      <c r="J19" s="36"/>
      <c r="K19" s="30"/>
      <c r="L19" s="31"/>
      <c r="M19" s="34"/>
      <c r="N19" s="34"/>
      <c r="O19" s="36"/>
      <c r="P19" s="34"/>
      <c r="Q19" s="40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33" customFormat="1" ht="13.5" customHeight="1">
      <c r="A20" s="37"/>
      <c r="B20" s="38"/>
      <c r="C20" s="38"/>
      <c r="D20" s="15"/>
      <c r="E20" s="39"/>
      <c r="F20" s="30"/>
      <c r="G20" s="31"/>
      <c r="H20" s="32"/>
      <c r="I20" s="31"/>
      <c r="J20" s="36"/>
      <c r="K20" s="30"/>
      <c r="L20" s="31"/>
      <c r="M20" s="34"/>
      <c r="N20" s="34"/>
      <c r="O20" s="40"/>
      <c r="P20" s="34"/>
      <c r="Q20" s="40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</row>
    <row r="21" spans="1:129" s="33" customFormat="1" ht="13.5" customHeight="1">
      <c r="A21" s="37" t="s">
        <v>53</v>
      </c>
      <c r="B21" s="38" t="s">
        <v>54</v>
      </c>
      <c r="C21" s="38" t="s">
        <v>47</v>
      </c>
      <c r="D21" s="15" t="s">
        <v>18</v>
      </c>
      <c r="E21" s="39" t="s">
        <v>55</v>
      </c>
      <c r="F21" s="30"/>
      <c r="G21" s="31"/>
      <c r="H21" s="32"/>
      <c r="I21" s="31"/>
      <c r="J21" s="36">
        <v>24</v>
      </c>
      <c r="K21" s="30">
        <v>15</v>
      </c>
      <c r="L21" s="31">
        <v>47.61</v>
      </c>
      <c r="M21" s="34">
        <f>L21*1.5</f>
        <v>71.41499999999999</v>
      </c>
      <c r="N21" s="34">
        <f>J21+K21+M21</f>
        <v>110.41499999999999</v>
      </c>
      <c r="O21" s="40">
        <v>1</v>
      </c>
      <c r="P21" s="34"/>
      <c r="Q21" s="40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</row>
    <row r="22" spans="1:129" s="33" customFormat="1" ht="13.5" customHeight="1">
      <c r="A22" s="37" t="s">
        <v>45</v>
      </c>
      <c r="B22" s="38" t="s">
        <v>46</v>
      </c>
      <c r="C22" s="38" t="s">
        <v>47</v>
      </c>
      <c r="D22" s="15" t="s">
        <v>18</v>
      </c>
      <c r="E22" s="39" t="s">
        <v>39</v>
      </c>
      <c r="F22" s="30"/>
      <c r="G22" s="31"/>
      <c r="H22" s="32"/>
      <c r="I22" s="31"/>
      <c r="J22" s="36">
        <v>26</v>
      </c>
      <c r="K22" s="30">
        <v>20</v>
      </c>
      <c r="L22" s="31">
        <v>38.72</v>
      </c>
      <c r="M22" s="34">
        <f>L22*1.5</f>
        <v>58.08</v>
      </c>
      <c r="N22" s="34">
        <f>J22+K22+M22</f>
        <v>104.08</v>
      </c>
      <c r="O22" s="40">
        <v>1</v>
      </c>
      <c r="P22" s="34"/>
      <c r="Q22" s="40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</row>
    <row r="23" spans="1:129" s="33" customFormat="1" ht="13.5" customHeight="1">
      <c r="A23" s="37"/>
      <c r="B23" s="38"/>
      <c r="C23" s="38"/>
      <c r="D23" s="15"/>
      <c r="E23" s="39"/>
      <c r="F23" s="30"/>
      <c r="G23" s="31"/>
      <c r="H23" s="32"/>
      <c r="I23" s="31"/>
      <c r="J23" s="36"/>
      <c r="K23" s="30"/>
      <c r="L23" s="31"/>
      <c r="M23" s="34"/>
      <c r="N23" s="34"/>
      <c r="O23" s="40"/>
      <c r="P23" s="34"/>
      <c r="Q23" s="40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</row>
    <row r="24" spans="1:129" s="33" customFormat="1" ht="13.5" customHeight="1">
      <c r="A24" s="37"/>
      <c r="B24" s="38"/>
      <c r="C24" s="38"/>
      <c r="D24" s="15"/>
      <c r="E24" s="39"/>
      <c r="F24" s="30"/>
      <c r="G24" s="31"/>
      <c r="H24" s="32"/>
      <c r="I24" s="31"/>
      <c r="J24" s="36"/>
      <c r="K24" s="30"/>
      <c r="L24" s="31"/>
      <c r="M24" s="34"/>
      <c r="N24" s="34"/>
      <c r="O24" s="40"/>
      <c r="P24" s="34"/>
      <c r="Q24" s="40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</row>
    <row r="25" spans="1:129" s="33" customFormat="1" ht="13.5" customHeight="1">
      <c r="A25" s="37" t="s">
        <v>70</v>
      </c>
      <c r="B25" s="38" t="s">
        <v>71</v>
      </c>
      <c r="C25" s="38" t="s">
        <v>22</v>
      </c>
      <c r="D25" s="15" t="s">
        <v>23</v>
      </c>
      <c r="E25" s="39" t="s">
        <v>33</v>
      </c>
      <c r="F25" s="30"/>
      <c r="G25" s="31"/>
      <c r="H25" s="32"/>
      <c r="I25" s="31"/>
      <c r="J25" s="36">
        <v>82</v>
      </c>
      <c r="K25" s="30">
        <v>45</v>
      </c>
      <c r="L25" s="31">
        <v>64.29</v>
      </c>
      <c r="M25" s="34">
        <f aca="true" t="shared" si="3" ref="M25:M30">L25*1.5</f>
        <v>96.435</v>
      </c>
      <c r="N25" s="34">
        <f aca="true" t="shared" si="4" ref="N25:N30">J25+K25+M25</f>
        <v>223.435</v>
      </c>
      <c r="O25" s="40">
        <v>1</v>
      </c>
      <c r="P25" s="34"/>
      <c r="Q25" s="40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</row>
    <row r="26" spans="1:129" s="33" customFormat="1" ht="13.5" customHeight="1">
      <c r="A26" s="37" t="s">
        <v>68</v>
      </c>
      <c r="B26" s="38" t="s">
        <v>69</v>
      </c>
      <c r="C26" s="38" t="s">
        <v>22</v>
      </c>
      <c r="D26" s="15" t="s">
        <v>23</v>
      </c>
      <c r="E26" s="39" t="s">
        <v>33</v>
      </c>
      <c r="F26" s="30"/>
      <c r="G26" s="31"/>
      <c r="H26" s="32"/>
      <c r="I26" s="31"/>
      <c r="J26" s="36">
        <v>40</v>
      </c>
      <c r="K26" s="30">
        <v>55</v>
      </c>
      <c r="L26" s="31">
        <v>43.57</v>
      </c>
      <c r="M26" s="34">
        <f t="shared" si="3"/>
        <v>65.355</v>
      </c>
      <c r="N26" s="34">
        <f t="shared" si="4"/>
        <v>160.35500000000002</v>
      </c>
      <c r="O26" s="40">
        <v>2</v>
      </c>
      <c r="P26" s="34"/>
      <c r="Q26" s="40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</row>
    <row r="27" spans="1:129" s="33" customFormat="1" ht="13.5" customHeight="1">
      <c r="A27" s="37" t="s">
        <v>48</v>
      </c>
      <c r="B27" s="38" t="s">
        <v>49</v>
      </c>
      <c r="C27" s="38" t="s">
        <v>47</v>
      </c>
      <c r="D27" s="15" t="s">
        <v>18</v>
      </c>
      <c r="E27" s="39" t="s">
        <v>33</v>
      </c>
      <c r="F27" s="30">
        <v>40</v>
      </c>
      <c r="G27" s="31">
        <v>31.2</v>
      </c>
      <c r="H27" s="32">
        <v>29.31</v>
      </c>
      <c r="I27" s="31">
        <f>SUM(G27,H27)</f>
        <v>60.51</v>
      </c>
      <c r="J27" s="36">
        <v>60</v>
      </c>
      <c r="K27" s="30">
        <v>25</v>
      </c>
      <c r="L27" s="31">
        <v>48.29</v>
      </c>
      <c r="M27" s="34">
        <f t="shared" si="3"/>
        <v>72.435</v>
      </c>
      <c r="N27" s="34">
        <f t="shared" si="4"/>
        <v>157.435</v>
      </c>
      <c r="O27" s="40">
        <v>3</v>
      </c>
      <c r="P27" s="34">
        <f t="shared" si="2"/>
        <v>257.945</v>
      </c>
      <c r="Q27" s="40">
        <v>9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</row>
    <row r="28" spans="1:129" s="33" customFormat="1" ht="13.5" customHeight="1">
      <c r="A28" s="37" t="s">
        <v>31</v>
      </c>
      <c r="B28" s="38" t="s">
        <v>32</v>
      </c>
      <c r="C28" s="38" t="s">
        <v>38</v>
      </c>
      <c r="D28" s="15" t="s">
        <v>23</v>
      </c>
      <c r="E28" s="39" t="s">
        <v>33</v>
      </c>
      <c r="F28" s="30"/>
      <c r="G28" s="31"/>
      <c r="H28" s="32"/>
      <c r="I28" s="31"/>
      <c r="J28" s="36">
        <v>38</v>
      </c>
      <c r="K28" s="30">
        <v>10</v>
      </c>
      <c r="L28" s="31">
        <v>39.73</v>
      </c>
      <c r="M28" s="34">
        <f t="shared" si="3"/>
        <v>59.595</v>
      </c>
      <c r="N28" s="34">
        <f t="shared" si="4"/>
        <v>107.595</v>
      </c>
      <c r="O28" s="40">
        <v>4</v>
      </c>
      <c r="P28" s="34"/>
      <c r="Q28" s="4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</row>
    <row r="29" spans="1:129" s="33" customFormat="1" ht="13.5" customHeight="1">
      <c r="A29" s="37" t="s">
        <v>64</v>
      </c>
      <c r="B29" s="38" t="s">
        <v>37</v>
      </c>
      <c r="C29" s="38" t="s">
        <v>29</v>
      </c>
      <c r="D29" s="15" t="s">
        <v>23</v>
      </c>
      <c r="E29" s="39" t="s">
        <v>33</v>
      </c>
      <c r="F29" s="30"/>
      <c r="G29" s="31"/>
      <c r="H29" s="32"/>
      <c r="I29" s="31"/>
      <c r="J29" s="36">
        <v>30</v>
      </c>
      <c r="K29" s="30">
        <v>5</v>
      </c>
      <c r="L29" s="31">
        <v>46.73</v>
      </c>
      <c r="M29" s="34">
        <f t="shared" si="3"/>
        <v>70.095</v>
      </c>
      <c r="N29" s="34">
        <f t="shared" si="4"/>
        <v>105.095</v>
      </c>
      <c r="O29" s="40">
        <v>5</v>
      </c>
      <c r="P29" s="34"/>
      <c r="Q29" s="40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</row>
    <row r="30" spans="1:129" s="33" customFormat="1" ht="13.5" customHeight="1">
      <c r="A30" s="37" t="s">
        <v>30</v>
      </c>
      <c r="B30" s="38" t="s">
        <v>26</v>
      </c>
      <c r="C30" s="38" t="s">
        <v>29</v>
      </c>
      <c r="D30" s="15" t="s">
        <v>23</v>
      </c>
      <c r="E30" s="39" t="s">
        <v>33</v>
      </c>
      <c r="F30" s="30"/>
      <c r="G30" s="31"/>
      <c r="H30" s="32"/>
      <c r="I30" s="31"/>
      <c r="J30" s="36">
        <v>14</v>
      </c>
      <c r="K30" s="30">
        <v>25</v>
      </c>
      <c r="L30" s="31">
        <v>37.17</v>
      </c>
      <c r="M30" s="34">
        <f t="shared" si="3"/>
        <v>55.755</v>
      </c>
      <c r="N30" s="34">
        <f t="shared" si="4"/>
        <v>94.755</v>
      </c>
      <c r="O30" s="40">
        <v>6</v>
      </c>
      <c r="P30" s="34"/>
      <c r="Q30" s="40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</row>
    <row r="31" spans="1:129" s="33" customFormat="1" ht="13.5" customHeight="1">
      <c r="A31" s="37"/>
      <c r="B31" s="38"/>
      <c r="C31" s="38"/>
      <c r="D31" s="15"/>
      <c r="E31" s="39"/>
      <c r="F31" s="30"/>
      <c r="G31" s="31"/>
      <c r="H31" s="32"/>
      <c r="I31" s="31"/>
      <c r="J31" s="36"/>
      <c r="K31" s="30"/>
      <c r="L31" s="31"/>
      <c r="M31" s="34"/>
      <c r="N31" s="34"/>
      <c r="O31" s="40"/>
      <c r="P31" s="34"/>
      <c r="Q31" s="40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</row>
  </sheetData>
  <sheetProtection/>
  <mergeCells count="5">
    <mergeCell ref="G3:I3"/>
    <mergeCell ref="A1:K1"/>
    <mergeCell ref="P3:Q3"/>
    <mergeCell ref="N3:O3"/>
    <mergeCell ref="L3:M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2012-04-15T11:41:45Z</cp:lastPrinted>
  <dcterms:created xsi:type="dcterms:W3CDTF">2000-04-20T06:06:45Z</dcterms:created>
  <dcterms:modified xsi:type="dcterms:W3CDTF">2012-04-23T16:43:01Z</dcterms:modified>
  <cp:category/>
  <cp:version/>
  <cp:contentType/>
  <cp:contentStatus/>
</cp:coreProperties>
</file>