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Quali " sheetId="1" r:id="rId1"/>
  </sheets>
  <definedNames>
    <definedName name="_xlnm.Print_Titles" localSheetId="0">'Quali '!$1:$4</definedName>
  </definedNames>
  <calcPr fullCalcOnLoad="1"/>
</workbook>
</file>

<file path=xl/sharedStrings.xml><?xml version="1.0" encoding="utf-8"?>
<sst xmlns="http://schemas.openxmlformats.org/spreadsheetml/2006/main" count="86" uniqueCount="59">
  <si>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</si>
  <si>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</si>
  <si>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</si>
  <si>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</si>
  <si>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</si>
  <si>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</si>
  <si>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</si>
  <si>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</si>
  <si>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</si>
  <si>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</si>
  <si>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</si>
  <si>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Schmitt</t>
  </si>
  <si>
    <t>Gesamt</t>
  </si>
  <si>
    <t>mit Streichwert</t>
  </si>
  <si>
    <t xml:space="preserve">4. Qua. </t>
  </si>
  <si>
    <t>Ernst</t>
  </si>
  <si>
    <t>Kathrin</t>
  </si>
  <si>
    <t>Opitz</t>
  </si>
  <si>
    <t>Verena</t>
  </si>
  <si>
    <t>Janet</t>
  </si>
  <si>
    <t>Jasmin</t>
  </si>
  <si>
    <t>SC Borussia 1920 Berlin</t>
  </si>
  <si>
    <t>Ruhl</t>
  </si>
  <si>
    <t>Melanie</t>
  </si>
  <si>
    <t>Grimm</t>
  </si>
  <si>
    <t>Stephanie</t>
  </si>
  <si>
    <t>Heyner</t>
  </si>
  <si>
    <t>Bianca</t>
  </si>
  <si>
    <t>Dürrwald</t>
  </si>
  <si>
    <t>Sabrina</t>
  </si>
  <si>
    <t>Sarah</t>
  </si>
  <si>
    <t>Bad Kreuznach</t>
  </si>
  <si>
    <t>Köln</t>
  </si>
  <si>
    <t>ohne Streichwert</t>
  </si>
  <si>
    <t>Schwabe</t>
  </si>
  <si>
    <t>Christin</t>
  </si>
  <si>
    <t>Brenner</t>
  </si>
  <si>
    <t>Anja</t>
  </si>
  <si>
    <t>FV Königsbrunn</t>
  </si>
  <si>
    <t>Ehrke</t>
  </si>
  <si>
    <t>Kathleen</t>
  </si>
  <si>
    <t>ASV Rothenklempenow</t>
  </si>
  <si>
    <t>Berlin</t>
  </si>
  <si>
    <t>Matthes</t>
  </si>
  <si>
    <t>Katharina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</si>
  <si>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</si>
  <si>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</si>
  <si>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</si>
  <si>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</si>
  <si>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</si>
  <si>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</si>
  <si>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</si>
  <si>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</si>
  <si>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</si>
  <si>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</si>
  <si>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</si>
  <si>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</si>
  <si>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</si>
  <si>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Ergebnis der  Qualifikation zur  Weltmeisterschaft der Damen 2013   - Fünfkampf - finish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</si>
</sst>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0" fontId="4" fillId="0" borderId="10" xfId="0" applyFont="1" applyBorder="1" applyAlignment="1">
      <alignment horizontal="left" shrinkToFit="1"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165" fontId="10" fillId="0" borderId="10" xfId="0" applyNumberFormat="1" applyFont="1" applyFill="1" applyBorder="1" applyAlignment="1" applyProtection="1">
      <alignment horizontal="center"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65" fontId="10" fillId="0" borderId="1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4" fillId="0" borderId="10" xfId="0" applyNumberFormat="1" applyFont="1" applyFill="1" applyBorder="1" applyAlignment="1" applyProtection="1">
      <alignment shrinkToFit="1"/>
      <protection/>
    </xf>
    <xf numFmtId="165" fontId="14" fillId="0" borderId="10" xfId="0" applyNumberFormat="1" applyFont="1" applyBorder="1" applyAlignment="1">
      <alignment shrinkToFit="1"/>
    </xf>
    <xf numFmtId="0" fontId="15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0" xfId="0" applyNumberFormat="1" applyFont="1" applyFill="1" applyBorder="1" applyAlignment="1" applyProtection="1">
      <alignment horizontal="right" shrinkToFit="1"/>
      <protection/>
    </xf>
    <xf numFmtId="165" fontId="10" fillId="0" borderId="10" xfId="0" applyNumberFormat="1" applyFont="1" applyFill="1" applyBorder="1" applyAlignment="1" applyProtection="1">
      <alignment horizontal="right" shrinkToFit="1"/>
      <protection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0" fontId="18" fillId="0" borderId="10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shrinkToFit="1"/>
      <protection/>
    </xf>
    <xf numFmtId="165" fontId="11" fillId="0" borderId="0" xfId="0" applyNumberFormat="1" applyFont="1" applyFill="1" applyBorder="1" applyAlignment="1" applyProtection="1">
      <alignment horizontal="left" shrinkToFit="1"/>
      <protection/>
    </xf>
    <xf numFmtId="0" fontId="14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17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4152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A1">
      <selection activeCell="A2" sqref="A2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42187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3.57421875" style="34" customWidth="1"/>
    <col min="18" max="18" width="8.140625" style="26" bestFit="1" customWidth="1"/>
    <col min="19" max="19" width="3.57421875" style="34" customWidth="1"/>
    <col min="20" max="16384" width="10.00390625" style="1" customWidth="1"/>
  </cols>
  <sheetData>
    <row r="1" spans="1:19" s="6" customFormat="1" ht="15.75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9"/>
      <c r="O1" s="27"/>
      <c r="P1" s="22"/>
      <c r="Q1" s="30"/>
      <c r="R1" s="22"/>
      <c r="S1" s="30"/>
    </row>
    <row r="2" spans="1:19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  <c r="R2" s="23"/>
      <c r="S2" s="31"/>
    </row>
    <row r="3" spans="1:19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31</v>
      </c>
      <c r="H3" s="17" t="s">
        <v>1</v>
      </c>
      <c r="I3" s="18" t="s">
        <v>3</v>
      </c>
      <c r="J3" s="5" t="s">
        <v>32</v>
      </c>
      <c r="K3" s="17" t="s">
        <v>1</v>
      </c>
      <c r="L3" s="18" t="s">
        <v>4</v>
      </c>
      <c r="M3" s="5" t="s">
        <v>42</v>
      </c>
      <c r="N3" s="17" t="s">
        <v>1</v>
      </c>
      <c r="O3" s="29" t="s">
        <v>14</v>
      </c>
      <c r="P3" s="24" t="s">
        <v>12</v>
      </c>
      <c r="Q3" s="32" t="s">
        <v>1</v>
      </c>
      <c r="R3" s="24" t="s">
        <v>12</v>
      </c>
      <c r="S3" s="32" t="s">
        <v>1</v>
      </c>
    </row>
    <row r="4" spans="1:19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6" t="s">
        <v>33</v>
      </c>
      <c r="Q4" s="37"/>
      <c r="R4" s="36" t="s">
        <v>13</v>
      </c>
      <c r="S4" s="37"/>
    </row>
    <row r="5" spans="1:31" s="4" customFormat="1" ht="19.5" customHeight="1">
      <c r="A5" s="8" t="s">
        <v>28</v>
      </c>
      <c r="B5" s="8" t="s">
        <v>29</v>
      </c>
      <c r="C5" s="8" t="s">
        <v>9</v>
      </c>
      <c r="D5" s="7">
        <v>444.715</v>
      </c>
      <c r="E5" s="17">
        <v>5</v>
      </c>
      <c r="F5" s="20">
        <f aca="true" t="shared" si="0" ref="F5:F17">D5/100-E5</f>
        <v>-0.5528500000000003</v>
      </c>
      <c r="G5" s="19">
        <v>454.95</v>
      </c>
      <c r="H5" s="17">
        <v>2</v>
      </c>
      <c r="I5" s="20">
        <f aca="true" t="shared" si="1" ref="I5:I17">G5/100-H5</f>
        <v>2.5495</v>
      </c>
      <c r="J5" s="19">
        <v>462.265</v>
      </c>
      <c r="K5" s="17">
        <v>1</v>
      </c>
      <c r="L5" s="18">
        <f aca="true" t="shared" si="2" ref="L5:L17">J5/100-K5</f>
        <v>3.62265</v>
      </c>
      <c r="M5" s="19">
        <v>469.29</v>
      </c>
      <c r="N5" s="17">
        <v>1</v>
      </c>
      <c r="O5" s="29">
        <f aca="true" t="shared" si="3" ref="O5:O17">M5/100-N5</f>
        <v>3.6929</v>
      </c>
      <c r="P5" s="25">
        <f aca="true" t="shared" si="4" ref="P5:P17">F5+I5+L5+O5</f>
        <v>9.3122</v>
      </c>
      <c r="Q5" s="33" t="s">
        <v>45</v>
      </c>
      <c r="R5" s="25">
        <f aca="true" t="shared" si="5" ref="R5:R17">F5+I5+L5+O5-MIN(F5,I5,L5,O5)</f>
        <v>9.86505</v>
      </c>
      <c r="S5" s="33" t="s">
        <v>45</v>
      </c>
      <c r="T5" s="1"/>
      <c r="U5" s="1"/>
      <c r="V5" s="1"/>
      <c r="W5" s="1"/>
      <c r="X5" s="1"/>
      <c r="Y5" s="1"/>
      <c r="Z5" s="1"/>
      <c r="AA5" s="1"/>
      <c r="AD5" s="1"/>
      <c r="AE5" s="1"/>
    </row>
    <row r="6" spans="1:31" ht="19.5" customHeight="1">
      <c r="A6" s="8" t="s">
        <v>15</v>
      </c>
      <c r="B6" s="8" t="s">
        <v>16</v>
      </c>
      <c r="C6" s="8" t="s">
        <v>8</v>
      </c>
      <c r="D6" s="7">
        <v>471.395</v>
      </c>
      <c r="E6" s="17">
        <v>1</v>
      </c>
      <c r="F6" s="20">
        <f t="shared" si="0"/>
        <v>3.7139499999999996</v>
      </c>
      <c r="G6" s="19">
        <v>437.335</v>
      </c>
      <c r="H6" s="17">
        <v>4</v>
      </c>
      <c r="I6" s="20">
        <f t="shared" si="1"/>
        <v>0.3733499999999994</v>
      </c>
      <c r="J6" s="19">
        <v>458.925</v>
      </c>
      <c r="K6" s="17">
        <v>2</v>
      </c>
      <c r="L6" s="18">
        <f t="shared" si="2"/>
        <v>2.58925</v>
      </c>
      <c r="M6" s="19">
        <v>452.54</v>
      </c>
      <c r="N6" s="17">
        <v>3</v>
      </c>
      <c r="O6" s="29">
        <f t="shared" si="3"/>
        <v>1.5254000000000003</v>
      </c>
      <c r="P6" s="25">
        <f t="shared" si="4"/>
        <v>8.20195</v>
      </c>
      <c r="Q6" s="33" t="s">
        <v>46</v>
      </c>
      <c r="R6" s="25">
        <f t="shared" si="5"/>
        <v>7.828600000000001</v>
      </c>
      <c r="S6" s="33" t="s">
        <v>46</v>
      </c>
      <c r="AD6" s="4"/>
      <c r="AE6" s="4"/>
    </row>
    <row r="7" spans="1:27" s="4" customFormat="1" ht="19.5" customHeight="1">
      <c r="A7" s="8" t="s">
        <v>17</v>
      </c>
      <c r="B7" s="8" t="s">
        <v>18</v>
      </c>
      <c r="C7" s="8" t="s">
        <v>8</v>
      </c>
      <c r="D7" s="7">
        <v>465.62</v>
      </c>
      <c r="E7" s="17">
        <v>2</v>
      </c>
      <c r="F7" s="20">
        <f t="shared" si="0"/>
        <v>2.6562</v>
      </c>
      <c r="G7" s="19">
        <v>451.21</v>
      </c>
      <c r="H7" s="17">
        <v>3</v>
      </c>
      <c r="I7" s="20">
        <f t="shared" si="1"/>
        <v>1.5121000000000002</v>
      </c>
      <c r="J7" s="19">
        <v>446.36</v>
      </c>
      <c r="K7" s="17">
        <v>3</v>
      </c>
      <c r="L7" s="18">
        <f t="shared" si="2"/>
        <v>1.4636000000000005</v>
      </c>
      <c r="M7" s="19">
        <v>440.89</v>
      </c>
      <c r="N7" s="17">
        <v>4</v>
      </c>
      <c r="O7" s="29">
        <f t="shared" si="3"/>
        <v>0.40890000000000004</v>
      </c>
      <c r="P7" s="25">
        <f t="shared" si="4"/>
        <v>6.040800000000001</v>
      </c>
      <c r="Q7" s="33" t="s">
        <v>47</v>
      </c>
      <c r="R7" s="25">
        <f t="shared" si="5"/>
        <v>5.631900000000001</v>
      </c>
      <c r="S7" s="33" t="s">
        <v>47</v>
      </c>
      <c r="T7" s="1"/>
      <c r="U7" s="1"/>
      <c r="V7" s="1"/>
      <c r="W7" s="1"/>
      <c r="X7" s="1"/>
      <c r="Y7" s="1"/>
      <c r="Z7" s="1"/>
      <c r="AA7" s="1"/>
    </row>
    <row r="8" spans="1:19" ht="19.5" customHeight="1">
      <c r="A8" s="8" t="s">
        <v>34</v>
      </c>
      <c r="B8" s="8" t="s">
        <v>35</v>
      </c>
      <c r="C8" s="8" t="s">
        <v>9</v>
      </c>
      <c r="D8" s="7">
        <v>427.27</v>
      </c>
      <c r="E8" s="17">
        <v>6</v>
      </c>
      <c r="F8" s="20">
        <f t="shared" si="0"/>
        <v>-1.7273000000000005</v>
      </c>
      <c r="G8" s="19">
        <v>457.725</v>
      </c>
      <c r="H8" s="17">
        <v>1</v>
      </c>
      <c r="I8" s="20">
        <f t="shared" si="1"/>
        <v>3.5772500000000003</v>
      </c>
      <c r="J8" s="19">
        <v>430.595</v>
      </c>
      <c r="K8" s="17">
        <v>5</v>
      </c>
      <c r="L8" s="18">
        <f t="shared" si="2"/>
        <v>-0.6940499999999998</v>
      </c>
      <c r="M8" s="19">
        <v>460.405</v>
      </c>
      <c r="N8" s="17">
        <v>2</v>
      </c>
      <c r="O8" s="29">
        <f t="shared" si="3"/>
        <v>2.60405</v>
      </c>
      <c r="P8" s="25">
        <f t="shared" si="4"/>
        <v>3.75995</v>
      </c>
      <c r="Q8" s="33" t="s">
        <v>48</v>
      </c>
      <c r="R8" s="25">
        <f t="shared" si="5"/>
        <v>5.48725</v>
      </c>
      <c r="S8" s="33" t="s">
        <v>48</v>
      </c>
    </row>
    <row r="9" spans="1:31" ht="19.5" customHeight="1">
      <c r="A9" s="8" t="s">
        <v>24</v>
      </c>
      <c r="B9" s="8" t="s">
        <v>25</v>
      </c>
      <c r="C9" s="8" t="s">
        <v>7</v>
      </c>
      <c r="D9" s="7">
        <v>450.865</v>
      </c>
      <c r="E9" s="17">
        <v>3</v>
      </c>
      <c r="F9" s="20">
        <f t="shared" si="0"/>
        <v>1.5086500000000003</v>
      </c>
      <c r="G9" s="19">
        <v>427.675</v>
      </c>
      <c r="H9" s="17">
        <v>8</v>
      </c>
      <c r="I9" s="20">
        <f t="shared" si="1"/>
        <v>-3.72325</v>
      </c>
      <c r="J9" s="19">
        <v>445.865</v>
      </c>
      <c r="K9" s="17">
        <v>4</v>
      </c>
      <c r="L9" s="18">
        <f t="shared" si="2"/>
        <v>0.45865000000000045</v>
      </c>
      <c r="M9" s="19"/>
      <c r="N9" s="17">
        <v>50</v>
      </c>
      <c r="O9" s="29">
        <f t="shared" si="3"/>
        <v>-50</v>
      </c>
      <c r="P9" s="25">
        <f t="shared" si="4"/>
        <v>-51.75595</v>
      </c>
      <c r="Q9" s="33" t="s">
        <v>52</v>
      </c>
      <c r="R9" s="25">
        <f t="shared" si="5"/>
        <v>-1.7559499999999986</v>
      </c>
      <c r="S9" s="33" t="s">
        <v>49</v>
      </c>
      <c r="AD9" s="4"/>
      <c r="AE9" s="4"/>
    </row>
    <row r="10" spans="1:19" ht="19.5" customHeight="1">
      <c r="A10" s="8" t="s">
        <v>10</v>
      </c>
      <c r="B10" s="8" t="s">
        <v>19</v>
      </c>
      <c r="C10" s="8" t="s">
        <v>7</v>
      </c>
      <c r="D10" s="7">
        <v>414.115</v>
      </c>
      <c r="E10" s="17">
        <v>8</v>
      </c>
      <c r="F10" s="20">
        <f t="shared" si="0"/>
        <v>-3.8588500000000003</v>
      </c>
      <c r="G10" s="19">
        <v>429.175</v>
      </c>
      <c r="H10" s="17">
        <v>7</v>
      </c>
      <c r="I10" s="20">
        <f t="shared" si="1"/>
        <v>-2.7082499999999996</v>
      </c>
      <c r="J10" s="19">
        <v>395.75</v>
      </c>
      <c r="K10" s="17">
        <v>9</v>
      </c>
      <c r="L10" s="18">
        <f t="shared" si="2"/>
        <v>-5.0425</v>
      </c>
      <c r="M10" s="19">
        <v>427.115</v>
      </c>
      <c r="N10" s="17">
        <v>5</v>
      </c>
      <c r="O10" s="29">
        <f t="shared" si="3"/>
        <v>-0.7288499999999996</v>
      </c>
      <c r="P10" s="25">
        <f t="shared" si="4"/>
        <v>-12.33845</v>
      </c>
      <c r="Q10" s="33" t="s">
        <v>49</v>
      </c>
      <c r="R10" s="25">
        <f t="shared" si="5"/>
        <v>-7.2959499999999995</v>
      </c>
      <c r="S10" s="33" t="s">
        <v>50</v>
      </c>
    </row>
    <row r="11" spans="1:31" s="4" customFormat="1" ht="19.5" customHeight="1">
      <c r="A11" s="8" t="s">
        <v>22</v>
      </c>
      <c r="B11" s="8" t="s">
        <v>23</v>
      </c>
      <c r="C11" s="8" t="s">
        <v>9</v>
      </c>
      <c r="D11" s="7">
        <v>414.325</v>
      </c>
      <c r="E11" s="17">
        <v>7</v>
      </c>
      <c r="F11" s="20">
        <f t="shared" si="0"/>
        <v>-2.85675</v>
      </c>
      <c r="G11" s="19"/>
      <c r="H11" s="17">
        <v>50</v>
      </c>
      <c r="I11" s="20">
        <f t="shared" si="1"/>
        <v>-50</v>
      </c>
      <c r="J11" s="19">
        <v>426.395</v>
      </c>
      <c r="K11" s="17">
        <v>6</v>
      </c>
      <c r="L11" s="18">
        <f t="shared" si="2"/>
        <v>-1.7360500000000005</v>
      </c>
      <c r="M11" s="19">
        <v>407.21</v>
      </c>
      <c r="N11" s="17">
        <v>7</v>
      </c>
      <c r="O11" s="29">
        <f t="shared" si="3"/>
        <v>-2.9279</v>
      </c>
      <c r="P11" s="25">
        <f t="shared" si="4"/>
        <v>-57.5207</v>
      </c>
      <c r="Q11" s="33" t="s">
        <v>53</v>
      </c>
      <c r="R11" s="25">
        <f t="shared" si="5"/>
        <v>-7.520699999999998</v>
      </c>
      <c r="S11" s="33" t="s">
        <v>51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19" ht="19.5" customHeight="1">
      <c r="A12" s="8" t="s">
        <v>26</v>
      </c>
      <c r="B12" s="8" t="s">
        <v>27</v>
      </c>
      <c r="C12" s="8" t="s">
        <v>7</v>
      </c>
      <c r="D12" s="7">
        <v>400.455</v>
      </c>
      <c r="E12" s="17">
        <v>9</v>
      </c>
      <c r="F12" s="20">
        <f t="shared" si="0"/>
        <v>-4.99545</v>
      </c>
      <c r="G12" s="19">
        <v>431.685</v>
      </c>
      <c r="H12" s="17">
        <v>6</v>
      </c>
      <c r="I12" s="20">
        <f t="shared" si="1"/>
        <v>-1.6831500000000004</v>
      </c>
      <c r="J12" s="19">
        <v>396.185</v>
      </c>
      <c r="K12" s="17">
        <v>8</v>
      </c>
      <c r="L12" s="18">
        <f t="shared" si="2"/>
        <v>-4.03815</v>
      </c>
      <c r="M12" s="19">
        <v>416.52</v>
      </c>
      <c r="N12" s="17">
        <v>6</v>
      </c>
      <c r="O12" s="29">
        <f t="shared" si="3"/>
        <v>-1.8348000000000004</v>
      </c>
      <c r="P12" s="25">
        <f t="shared" si="4"/>
        <v>-12.551550000000002</v>
      </c>
      <c r="Q12" s="33" t="s">
        <v>50</v>
      </c>
      <c r="R12" s="25">
        <f t="shared" si="5"/>
        <v>-7.5561000000000025</v>
      </c>
      <c r="S12" s="33" t="s">
        <v>52</v>
      </c>
    </row>
    <row r="13" spans="1:19" ht="19.5" customHeight="1">
      <c r="A13" s="8" t="s">
        <v>43</v>
      </c>
      <c r="B13" s="8" t="s">
        <v>44</v>
      </c>
      <c r="C13" s="8" t="s">
        <v>21</v>
      </c>
      <c r="D13" s="7">
        <v>341.245</v>
      </c>
      <c r="E13" s="17">
        <v>11</v>
      </c>
      <c r="F13" s="20">
        <f t="shared" si="0"/>
        <v>-7.58755</v>
      </c>
      <c r="G13" s="19"/>
      <c r="H13" s="17">
        <v>50</v>
      </c>
      <c r="I13" s="20">
        <f t="shared" si="1"/>
        <v>-50</v>
      </c>
      <c r="J13" s="19">
        <v>413.135</v>
      </c>
      <c r="K13" s="17">
        <v>7</v>
      </c>
      <c r="L13" s="18">
        <f t="shared" si="2"/>
        <v>-2.8686499999999997</v>
      </c>
      <c r="M13" s="19">
        <v>390.785</v>
      </c>
      <c r="N13" s="17">
        <v>10</v>
      </c>
      <c r="O13" s="29">
        <f t="shared" si="3"/>
        <v>-6.09215</v>
      </c>
      <c r="P13" s="25">
        <f t="shared" si="4"/>
        <v>-66.54835</v>
      </c>
      <c r="Q13" s="33" t="s">
        <v>54</v>
      </c>
      <c r="R13" s="25">
        <f t="shared" si="5"/>
        <v>-16.54835</v>
      </c>
      <c r="S13" s="33" t="s">
        <v>53</v>
      </c>
    </row>
    <row r="14" spans="1:19" ht="19.5" customHeight="1">
      <c r="A14" s="8" t="s">
        <v>11</v>
      </c>
      <c r="B14" s="8" t="s">
        <v>20</v>
      </c>
      <c r="C14" s="8" t="s">
        <v>21</v>
      </c>
      <c r="D14" s="7">
        <v>319.63</v>
      </c>
      <c r="E14" s="17">
        <v>12</v>
      </c>
      <c r="F14" s="20">
        <f t="shared" si="0"/>
        <v>-8.8037</v>
      </c>
      <c r="G14" s="19">
        <v>380.88</v>
      </c>
      <c r="H14" s="17">
        <v>10</v>
      </c>
      <c r="I14" s="20">
        <f t="shared" si="1"/>
        <v>-6.1912</v>
      </c>
      <c r="J14" s="19">
        <v>379.26</v>
      </c>
      <c r="K14" s="17">
        <v>11</v>
      </c>
      <c r="L14" s="18">
        <f t="shared" si="2"/>
        <v>-7.2074</v>
      </c>
      <c r="M14" s="19">
        <v>399.37</v>
      </c>
      <c r="N14" s="17">
        <v>8</v>
      </c>
      <c r="O14" s="29">
        <f t="shared" si="3"/>
        <v>-4.0062999999999995</v>
      </c>
      <c r="P14" s="25">
        <f t="shared" si="4"/>
        <v>-26.2086</v>
      </c>
      <c r="Q14" s="33" t="s">
        <v>51</v>
      </c>
      <c r="R14" s="25">
        <f t="shared" si="5"/>
        <v>-17.4049</v>
      </c>
      <c r="S14" s="33" t="s">
        <v>54</v>
      </c>
    </row>
    <row r="15" spans="1:19" ht="19.5" customHeight="1">
      <c r="A15" s="8" t="s">
        <v>39</v>
      </c>
      <c r="B15" s="8" t="s">
        <v>40</v>
      </c>
      <c r="C15" s="8" t="s">
        <v>41</v>
      </c>
      <c r="D15" s="7"/>
      <c r="E15" s="17">
        <v>50</v>
      </c>
      <c r="F15" s="20">
        <f t="shared" si="0"/>
        <v>-50</v>
      </c>
      <c r="G15" s="19">
        <v>384.85</v>
      </c>
      <c r="H15" s="17">
        <v>9</v>
      </c>
      <c r="I15" s="20">
        <f t="shared" si="1"/>
        <v>-5.1515</v>
      </c>
      <c r="J15" s="19">
        <v>373.005</v>
      </c>
      <c r="K15" s="17">
        <v>12</v>
      </c>
      <c r="L15" s="18">
        <f t="shared" si="2"/>
        <v>-8.26995</v>
      </c>
      <c r="M15" s="19">
        <v>391.135</v>
      </c>
      <c r="N15" s="17">
        <v>9</v>
      </c>
      <c r="O15" s="29">
        <f t="shared" si="3"/>
        <v>-5.0886499999999995</v>
      </c>
      <c r="P15" s="25">
        <f t="shared" si="4"/>
        <v>-68.5101</v>
      </c>
      <c r="Q15" s="33" t="s">
        <v>55</v>
      </c>
      <c r="R15" s="25">
        <f t="shared" si="5"/>
        <v>-18.510099999999994</v>
      </c>
      <c r="S15" s="33" t="s">
        <v>55</v>
      </c>
    </row>
    <row r="16" spans="1:19" ht="19.5" customHeight="1">
      <c r="A16" s="8" t="s">
        <v>36</v>
      </c>
      <c r="B16" s="8" t="s">
        <v>37</v>
      </c>
      <c r="C16" s="8" t="s">
        <v>38</v>
      </c>
      <c r="D16" s="7">
        <v>448.775</v>
      </c>
      <c r="E16" s="17">
        <v>4</v>
      </c>
      <c r="F16" s="20">
        <f t="shared" si="0"/>
        <v>0.48775000000000013</v>
      </c>
      <c r="G16" s="19">
        <v>432.52</v>
      </c>
      <c r="H16" s="17">
        <v>5</v>
      </c>
      <c r="I16" s="20">
        <f t="shared" si="1"/>
        <v>-0.6748000000000003</v>
      </c>
      <c r="J16" s="19"/>
      <c r="K16" s="17">
        <v>50</v>
      </c>
      <c r="L16" s="18">
        <f t="shared" si="2"/>
        <v>-50</v>
      </c>
      <c r="M16" s="19"/>
      <c r="N16" s="17">
        <v>50</v>
      </c>
      <c r="O16" s="29">
        <f t="shared" si="3"/>
        <v>-50</v>
      </c>
      <c r="P16" s="25">
        <f t="shared" si="4"/>
        <v>-100.18705</v>
      </c>
      <c r="Q16" s="33" t="s">
        <v>56</v>
      </c>
      <c r="R16" s="25">
        <f t="shared" si="5"/>
        <v>-50.18705</v>
      </c>
      <c r="S16" s="33" t="s">
        <v>56</v>
      </c>
    </row>
    <row r="17" spans="1:27" ht="19.5" customHeight="1">
      <c r="A17" s="8" t="s">
        <v>10</v>
      </c>
      <c r="B17" s="8" t="s">
        <v>30</v>
      </c>
      <c r="C17" s="8" t="s">
        <v>7</v>
      </c>
      <c r="D17" s="7">
        <v>398.325</v>
      </c>
      <c r="E17" s="17">
        <v>10</v>
      </c>
      <c r="F17" s="20">
        <f t="shared" si="0"/>
        <v>-6.01675</v>
      </c>
      <c r="G17" s="19"/>
      <c r="H17" s="17">
        <v>50</v>
      </c>
      <c r="I17" s="20">
        <f t="shared" si="1"/>
        <v>-50</v>
      </c>
      <c r="J17" s="19">
        <v>379.905</v>
      </c>
      <c r="K17" s="17">
        <v>10</v>
      </c>
      <c r="L17" s="18">
        <f t="shared" si="2"/>
        <v>-6.200950000000001</v>
      </c>
      <c r="M17" s="19"/>
      <c r="N17" s="17">
        <v>50</v>
      </c>
      <c r="O17" s="29">
        <f t="shared" si="3"/>
        <v>-50</v>
      </c>
      <c r="P17" s="25">
        <f t="shared" si="4"/>
        <v>-112.21770000000001</v>
      </c>
      <c r="Q17" s="33" t="s">
        <v>57</v>
      </c>
      <c r="R17" s="25">
        <f t="shared" si="5"/>
        <v>-62.21770000000001</v>
      </c>
      <c r="S17" s="33" t="s">
        <v>57</v>
      </c>
      <c r="T17" s="4"/>
      <c r="U17" s="4"/>
      <c r="V17" s="4"/>
      <c r="W17" s="4"/>
      <c r="X17" s="4"/>
      <c r="Y17" s="4"/>
      <c r="Z17" s="4"/>
      <c r="AA17" s="4"/>
    </row>
  </sheetData>
  <sheetProtection/>
  <mergeCells count="3">
    <mergeCell ref="A1:M1"/>
    <mergeCell ref="P4:Q4"/>
    <mergeCell ref="R4:S4"/>
  </mergeCells>
  <printOptions/>
  <pageMargins left="0.5118110236220472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2013-06-29T10:56:37Z</cp:lastPrinted>
  <dcterms:created xsi:type="dcterms:W3CDTF">2001-05-06T11:53:34Z</dcterms:created>
  <dcterms:modified xsi:type="dcterms:W3CDTF">2013-07-24T17:45:39Z</dcterms:modified>
  <cp:category/>
  <cp:version/>
  <cp:contentType/>
  <cp:contentStatus/>
</cp:coreProperties>
</file>