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Quali " sheetId="1" r:id="rId1"/>
    <sheet name="Tabelle1" sheetId="2" r:id="rId2"/>
  </sheets>
  <definedNames>
    <definedName name="_xlnm.Print_Titles" localSheetId="0">'Quali '!$1:$4</definedName>
  </definedNames>
  <calcPr fullCalcOnLoad="1"/>
</workbook>
</file>

<file path=xl/sharedStrings.xml><?xml version="1.0" encoding="utf-8"?>
<sst xmlns="http://schemas.openxmlformats.org/spreadsheetml/2006/main" count="196" uniqueCount="133">
  <si>
    <t>Name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</si>
  <si>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</si>
  <si>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</si>
  <si>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</si>
  <si>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</si>
  <si>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</si>
  <si>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</si>
  <si>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</si>
  <si>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</si>
  <si>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Stein</t>
  </si>
  <si>
    <t>VdSA Kellinghusen</t>
  </si>
  <si>
    <t>Ralf</t>
  </si>
  <si>
    <t>Nagel</t>
  </si>
  <si>
    <t>Jens</t>
  </si>
  <si>
    <t>Ebeling</t>
  </si>
  <si>
    <t>Olaf</t>
  </si>
  <si>
    <t>Maire-Hensge</t>
  </si>
  <si>
    <t>Heinz</t>
  </si>
  <si>
    <t>Harter</t>
  </si>
  <si>
    <t>Michael</t>
  </si>
  <si>
    <t>Bruder</t>
  </si>
  <si>
    <t>Klaus-Jürgen</t>
  </si>
  <si>
    <t>Balles</t>
  </si>
  <si>
    <t>Otmar</t>
  </si>
  <si>
    <t>AC Karden</t>
  </si>
  <si>
    <t>Neumann</t>
  </si>
  <si>
    <t>Jan</t>
  </si>
  <si>
    <t>Wagner</t>
  </si>
  <si>
    <t>Frank</t>
  </si>
  <si>
    <t>VdS1958 Idar - Oberstein</t>
  </si>
  <si>
    <t>Weigel</t>
  </si>
  <si>
    <t>Thomas</t>
  </si>
  <si>
    <t>SC Borussia 1920 Friedr.</t>
  </si>
  <si>
    <t>Dimmerling</t>
  </si>
  <si>
    <t>ASV Bingen</t>
  </si>
  <si>
    <t>Schmitt</t>
  </si>
  <si>
    <t>Peter</t>
  </si>
  <si>
    <t>Schäfer</t>
  </si>
  <si>
    <t>Horst</t>
  </si>
  <si>
    <t>Gerhard</t>
  </si>
  <si>
    <t>Visser</t>
  </si>
  <si>
    <t>Wiebold</t>
  </si>
  <si>
    <t>BVO Emden</t>
  </si>
  <si>
    <t>Klett</t>
  </si>
  <si>
    <t>Jürgen</t>
  </si>
  <si>
    <t>Kittlitz</t>
  </si>
  <si>
    <t>Carsten von</t>
  </si>
  <si>
    <t>Demin</t>
  </si>
  <si>
    <t>Endjer</t>
  </si>
  <si>
    <t>Dieter</t>
  </si>
  <si>
    <t>Gesamt</t>
  </si>
  <si>
    <t>mit Streichwert</t>
  </si>
  <si>
    <t xml:space="preserve">4. Qua. </t>
  </si>
  <si>
    <t>Christian</t>
  </si>
  <si>
    <t>Hildebrandt</t>
  </si>
  <si>
    <t>PSV Ratzeburg</t>
  </si>
  <si>
    <t>Bad Kreuzn.</t>
  </si>
  <si>
    <t>ohne Streichwert</t>
  </si>
  <si>
    <t>Kelterer</t>
  </si>
  <si>
    <t>Sexton</t>
  </si>
  <si>
    <t>Ulrich</t>
  </si>
  <si>
    <t>Schönberg</t>
  </si>
  <si>
    <t>FV Dillingen</t>
  </si>
  <si>
    <t>Andre</t>
  </si>
  <si>
    <t>Brösch</t>
  </si>
  <si>
    <t>Köln</t>
  </si>
  <si>
    <t>Christopher</t>
  </si>
  <si>
    <t>Hunsinger</t>
  </si>
  <si>
    <t>Josef</t>
  </si>
  <si>
    <t>Berlin</t>
  </si>
  <si>
    <t>Urban</t>
  </si>
  <si>
    <t>Wolfgang</t>
  </si>
  <si>
    <t>Hallescher AV</t>
  </si>
  <si>
    <t>Hasenhütl</t>
  </si>
  <si>
    <t>ASG Ford Köln</t>
  </si>
  <si>
    <t>Eugen</t>
  </si>
  <si>
    <t>Kleen</t>
  </si>
  <si>
    <t>Sven</t>
  </si>
  <si>
    <t>SAV Freiberg</t>
  </si>
  <si>
    <t>Joachim</t>
  </si>
  <si>
    <t>Eric</t>
  </si>
  <si>
    <t>Castingclub Peitz</t>
  </si>
  <si>
    <t>Mohr</t>
  </si>
  <si>
    <t>Manfred</t>
  </si>
  <si>
    <t>ASV Koblenz</t>
  </si>
  <si>
    <t>Ahlgrimm</t>
  </si>
  <si>
    <t>Kevin</t>
  </si>
  <si>
    <t>Weidermann</t>
  </si>
  <si>
    <t>Hannes</t>
  </si>
  <si>
    <t>AV Seegrund Ahlbeck</t>
  </si>
  <si>
    <t>Anthöfer</t>
  </si>
  <si>
    <t>Markus</t>
  </si>
  <si>
    <t>AK Iffezheim</t>
  </si>
  <si>
    <t>Zimmermann</t>
  </si>
  <si>
    <t>Bernd</t>
  </si>
  <si>
    <t>AV Dabel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</si>
  <si>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</si>
  <si>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</si>
  <si>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</si>
  <si>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</si>
  <si>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</si>
  <si>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</si>
  <si>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</si>
  <si>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</si>
  <si>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</si>
  <si>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</si>
  <si>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</si>
  <si>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</si>
  <si>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</si>
  <si>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</si>
  <si>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</si>
  <si>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</si>
  <si>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</si>
  <si>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</si>
  <si>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</si>
  <si>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</si>
  <si>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</si>
  <si>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</si>
  <si>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</si>
  <si>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</si>
  <si>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</si>
  <si>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</si>
  <si>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</si>
  <si>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</si>
  <si>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</si>
  <si>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</si>
  <si>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</si>
  <si>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</si>
  <si>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</si>
  <si>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</si>
  <si>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</si>
  <si>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Erek</t>
  </si>
  <si>
    <t>Ergebnis der  Qualifikation zur  Weltmeisterschaft der Herren 2013 - Fünfkampf - finish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</si>
</sst>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2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0" fontId="4" fillId="0" borderId="10" xfId="0" applyFont="1" applyBorder="1" applyAlignment="1">
      <alignment horizontal="left" shrinkToFit="1"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165" fontId="10" fillId="0" borderId="10" xfId="0" applyNumberFormat="1" applyFont="1" applyFill="1" applyBorder="1" applyAlignment="1" applyProtection="1">
      <alignment horizontal="center"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65" fontId="10" fillId="0" borderId="1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4" fillId="0" borderId="10" xfId="0" applyNumberFormat="1" applyFont="1" applyFill="1" applyBorder="1" applyAlignment="1" applyProtection="1">
      <alignment shrinkToFit="1"/>
      <protection/>
    </xf>
    <xf numFmtId="165" fontId="14" fillId="0" borderId="10" xfId="0" applyNumberFormat="1" applyFont="1" applyBorder="1" applyAlignment="1">
      <alignment shrinkToFit="1"/>
    </xf>
    <xf numFmtId="0" fontId="15" fillId="0" borderId="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10" xfId="0" applyNumberFormat="1" applyFont="1" applyFill="1" applyBorder="1" applyAlignment="1" applyProtection="1">
      <alignment horizontal="right" shrinkToFit="1"/>
      <protection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7" fillId="0" borderId="10" xfId="0" applyNumberFormat="1" applyFont="1" applyFill="1" applyBorder="1" applyAlignment="1" applyProtection="1">
      <alignment shrinkToFit="1"/>
      <protection/>
    </xf>
    <xf numFmtId="0" fontId="18" fillId="0" borderId="10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shrinkToFit="1"/>
      <protection/>
    </xf>
    <xf numFmtId="167" fontId="8" fillId="0" borderId="10" xfId="0" applyNumberFormat="1" applyFont="1" applyFill="1" applyBorder="1" applyAlignment="1" applyProtection="1">
      <alignment horizontal="center"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14" fillId="0" borderId="11" xfId="0" applyNumberFormat="1" applyFont="1" applyFill="1" applyBorder="1" applyAlignment="1" applyProtection="1">
      <alignment horizontal="center" shrinkToFit="1"/>
      <protection/>
    </xf>
    <xf numFmtId="0" fontId="14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11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19" sqref="A19:IV19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0039062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7.57421875" style="13" customWidth="1"/>
    <col min="8" max="8" width="4.140625" style="14" customWidth="1"/>
    <col min="9" max="9" width="8.7109375" style="15" customWidth="1"/>
    <col min="10" max="10" width="7.57421875" style="13" customWidth="1"/>
    <col min="11" max="11" width="3.8515625" style="14" customWidth="1"/>
    <col min="12" max="12" width="8.00390625" style="15" bestFit="1" customWidth="1"/>
    <col min="13" max="13" width="7.57421875" style="13" customWidth="1"/>
    <col min="14" max="14" width="3.8515625" style="14" customWidth="1"/>
    <col min="15" max="15" width="8.00390625" style="28" bestFit="1" customWidth="1"/>
    <col min="16" max="16" width="8.140625" style="26" bestFit="1" customWidth="1"/>
    <col min="17" max="17" width="3.57421875" style="34" customWidth="1"/>
    <col min="18" max="18" width="8.140625" style="26" bestFit="1" customWidth="1"/>
    <col min="19" max="19" width="3.57421875" style="34" customWidth="1"/>
    <col min="20" max="16384" width="10.00390625" style="1" customWidth="1"/>
  </cols>
  <sheetData>
    <row r="1" spans="1:19" s="6" customFormat="1" ht="15.75" customHeight="1">
      <c r="A1" s="36" t="s">
        <v>132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9"/>
      <c r="O1" s="27"/>
      <c r="P1" s="22"/>
      <c r="Q1" s="30"/>
      <c r="R1" s="22"/>
      <c r="S1" s="30"/>
    </row>
    <row r="2" spans="1:19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  <c r="R2" s="23"/>
      <c r="S2" s="31"/>
    </row>
    <row r="3" spans="1:19" s="2" customFormat="1" ht="19.5" customHeight="1">
      <c r="A3" s="16" t="s">
        <v>0</v>
      </c>
      <c r="B3" s="16"/>
      <c r="C3" s="16" t="s">
        <v>6</v>
      </c>
      <c r="D3" s="35" t="s">
        <v>5</v>
      </c>
      <c r="E3" s="17" t="s">
        <v>1</v>
      </c>
      <c r="F3" s="18" t="s">
        <v>2</v>
      </c>
      <c r="G3" s="5" t="s">
        <v>56</v>
      </c>
      <c r="H3" s="17" t="s">
        <v>1</v>
      </c>
      <c r="I3" s="18" t="s">
        <v>3</v>
      </c>
      <c r="J3" s="5" t="s">
        <v>65</v>
      </c>
      <c r="K3" s="17" t="s">
        <v>1</v>
      </c>
      <c r="L3" s="18" t="s">
        <v>4</v>
      </c>
      <c r="M3" s="5" t="s">
        <v>69</v>
      </c>
      <c r="N3" s="17" t="s">
        <v>1</v>
      </c>
      <c r="O3" s="29" t="s">
        <v>52</v>
      </c>
      <c r="P3" s="24" t="s">
        <v>50</v>
      </c>
      <c r="Q3" s="32" t="s">
        <v>1</v>
      </c>
      <c r="R3" s="24" t="s">
        <v>50</v>
      </c>
      <c r="S3" s="32" t="s">
        <v>1</v>
      </c>
    </row>
    <row r="4" spans="1:19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37" t="s">
        <v>57</v>
      </c>
      <c r="Q4" s="38"/>
      <c r="R4" s="37" t="s">
        <v>51</v>
      </c>
      <c r="S4" s="38"/>
    </row>
    <row r="5" spans="1:27" s="4" customFormat="1" ht="19.5" customHeight="1">
      <c r="A5" s="8" t="s">
        <v>16</v>
      </c>
      <c r="B5" s="8" t="s">
        <v>17</v>
      </c>
      <c r="C5" s="8" t="s">
        <v>10</v>
      </c>
      <c r="D5" s="7">
        <v>498.085</v>
      </c>
      <c r="E5" s="17">
        <v>8</v>
      </c>
      <c r="F5" s="20">
        <f aca="true" t="shared" si="0" ref="F5:F39">D5/100-E5</f>
        <v>-3.01915</v>
      </c>
      <c r="G5" s="19">
        <v>545.405</v>
      </c>
      <c r="H5" s="17">
        <v>1</v>
      </c>
      <c r="I5" s="20">
        <f aca="true" t="shared" si="1" ref="I5:I39">G5/100-H5</f>
        <v>4.45405</v>
      </c>
      <c r="J5" s="19">
        <v>522.465</v>
      </c>
      <c r="K5" s="17">
        <v>1</v>
      </c>
      <c r="L5" s="18">
        <f aca="true" t="shared" si="2" ref="L5:L39">J5/100-K5</f>
        <v>4.2246500000000005</v>
      </c>
      <c r="M5" s="19">
        <v>516.655</v>
      </c>
      <c r="N5" s="17">
        <v>3</v>
      </c>
      <c r="O5" s="29">
        <f aca="true" t="shared" si="3" ref="O5:O39">M5/100-N5</f>
        <v>2.16655</v>
      </c>
      <c r="P5" s="25">
        <f aca="true" t="shared" si="4" ref="P5:P39">F5+I5+L5+O5</f>
        <v>7.8261</v>
      </c>
      <c r="Q5" s="33" t="s">
        <v>98</v>
      </c>
      <c r="R5" s="25">
        <f aca="true" t="shared" si="5" ref="R5:R39">F5+I5+L5+O5-MIN(F5,I5,L5,O5)</f>
        <v>10.84525</v>
      </c>
      <c r="S5" s="33" t="s">
        <v>96</v>
      </c>
      <c r="Z5" s="1"/>
      <c r="AA5" s="1"/>
    </row>
    <row r="6" spans="1:25" s="4" customFormat="1" ht="19.5" customHeight="1">
      <c r="A6" s="8" t="s">
        <v>12</v>
      </c>
      <c r="B6" s="8" t="s">
        <v>13</v>
      </c>
      <c r="C6" s="8" t="s">
        <v>7</v>
      </c>
      <c r="D6" s="7">
        <v>520.235</v>
      </c>
      <c r="E6" s="17">
        <v>1</v>
      </c>
      <c r="F6" s="20">
        <f t="shared" si="0"/>
        <v>4.20235</v>
      </c>
      <c r="G6" s="19">
        <v>533.6</v>
      </c>
      <c r="H6" s="17">
        <v>3</v>
      </c>
      <c r="I6" s="20">
        <f t="shared" si="1"/>
        <v>2.3360000000000003</v>
      </c>
      <c r="J6" s="19">
        <v>507.765</v>
      </c>
      <c r="K6" s="17">
        <v>3</v>
      </c>
      <c r="L6" s="18">
        <f t="shared" si="2"/>
        <v>2.07765</v>
      </c>
      <c r="M6" s="19">
        <v>525.955</v>
      </c>
      <c r="N6" s="17">
        <v>2</v>
      </c>
      <c r="O6" s="29">
        <f t="shared" si="3"/>
        <v>3.259550000000001</v>
      </c>
      <c r="P6" s="25">
        <f t="shared" si="4"/>
        <v>11.87555</v>
      </c>
      <c r="Q6" s="33" t="s">
        <v>96</v>
      </c>
      <c r="R6" s="25">
        <f t="shared" si="5"/>
        <v>9.7979</v>
      </c>
      <c r="S6" s="33" t="s">
        <v>97</v>
      </c>
      <c r="W6" s="1"/>
      <c r="X6" s="1"/>
      <c r="Y6" s="1"/>
    </row>
    <row r="7" spans="1:19" ht="19.5" customHeight="1">
      <c r="A7" s="8" t="s">
        <v>9</v>
      </c>
      <c r="B7" s="8" t="s">
        <v>11</v>
      </c>
      <c r="C7" s="8" t="s">
        <v>7</v>
      </c>
      <c r="D7" s="7">
        <v>513.725</v>
      </c>
      <c r="E7" s="17">
        <v>3</v>
      </c>
      <c r="F7" s="20">
        <f t="shared" si="0"/>
        <v>2.13725</v>
      </c>
      <c r="G7" s="19">
        <v>535.47</v>
      </c>
      <c r="H7" s="17">
        <v>2</v>
      </c>
      <c r="I7" s="20">
        <f t="shared" si="1"/>
        <v>3.3547000000000002</v>
      </c>
      <c r="J7" s="19">
        <v>496.72</v>
      </c>
      <c r="K7" s="17">
        <v>4</v>
      </c>
      <c r="L7" s="18">
        <f t="shared" si="2"/>
        <v>0.9672000000000001</v>
      </c>
      <c r="M7" s="19">
        <v>528.285</v>
      </c>
      <c r="N7" s="17">
        <v>1</v>
      </c>
      <c r="O7" s="29">
        <f t="shared" si="3"/>
        <v>4.28285</v>
      </c>
      <c r="P7" s="25">
        <f t="shared" si="4"/>
        <v>10.742</v>
      </c>
      <c r="Q7" s="33" t="s">
        <v>97</v>
      </c>
      <c r="R7" s="25">
        <f t="shared" si="5"/>
        <v>9.7748</v>
      </c>
      <c r="S7" s="33" t="s">
        <v>98</v>
      </c>
    </row>
    <row r="8" spans="1:27" s="4" customFormat="1" ht="19.5" customHeight="1">
      <c r="A8" s="8" t="s">
        <v>14</v>
      </c>
      <c r="B8" s="8" t="s">
        <v>15</v>
      </c>
      <c r="C8" s="8" t="s">
        <v>7</v>
      </c>
      <c r="D8" s="7">
        <v>510.915</v>
      </c>
      <c r="E8" s="17">
        <v>4</v>
      </c>
      <c r="F8" s="20">
        <f t="shared" si="0"/>
        <v>1.1091500000000005</v>
      </c>
      <c r="G8" s="19">
        <v>499.96</v>
      </c>
      <c r="H8" s="17">
        <v>15</v>
      </c>
      <c r="I8" s="20">
        <f t="shared" si="1"/>
        <v>-10.000399999999999</v>
      </c>
      <c r="J8" s="19">
        <v>491.035</v>
      </c>
      <c r="K8" s="17">
        <v>5</v>
      </c>
      <c r="L8" s="18">
        <f t="shared" si="2"/>
        <v>-0.08964999999999979</v>
      </c>
      <c r="M8" s="19">
        <v>507.51</v>
      </c>
      <c r="N8" s="17">
        <v>4</v>
      </c>
      <c r="O8" s="29">
        <f t="shared" si="3"/>
        <v>1.0751</v>
      </c>
      <c r="P8" s="25">
        <f t="shared" si="4"/>
        <v>-7.905799999999998</v>
      </c>
      <c r="Q8" s="33" t="s">
        <v>99</v>
      </c>
      <c r="R8" s="25">
        <f t="shared" si="5"/>
        <v>2.0946000000000007</v>
      </c>
      <c r="S8" s="33" t="s">
        <v>99</v>
      </c>
      <c r="T8" s="1"/>
      <c r="U8" s="1"/>
      <c r="V8" s="1"/>
      <c r="W8" s="1"/>
      <c r="X8" s="1"/>
      <c r="Y8" s="1"/>
      <c r="Z8" s="1"/>
      <c r="AA8" s="1"/>
    </row>
    <row r="9" spans="1:27" ht="19.5" customHeight="1">
      <c r="A9" s="8" t="s">
        <v>40</v>
      </c>
      <c r="B9" s="8" t="s">
        <v>41</v>
      </c>
      <c r="C9" s="8" t="s">
        <v>42</v>
      </c>
      <c r="D9" s="7">
        <v>506.83</v>
      </c>
      <c r="E9" s="17">
        <v>5</v>
      </c>
      <c r="F9" s="20">
        <f t="shared" si="0"/>
        <v>0.0682999999999998</v>
      </c>
      <c r="G9" s="19">
        <v>519.21</v>
      </c>
      <c r="H9" s="17">
        <v>5</v>
      </c>
      <c r="I9" s="20">
        <f t="shared" si="1"/>
        <v>0.19209999999999994</v>
      </c>
      <c r="J9" s="19">
        <v>474.165</v>
      </c>
      <c r="K9" s="17">
        <v>13</v>
      </c>
      <c r="L9" s="18">
        <f t="shared" si="2"/>
        <v>-8.25835</v>
      </c>
      <c r="M9" s="19">
        <v>503.505</v>
      </c>
      <c r="N9" s="17">
        <v>5</v>
      </c>
      <c r="O9" s="29">
        <f t="shared" si="3"/>
        <v>0.035050000000000026</v>
      </c>
      <c r="P9" s="25">
        <f t="shared" si="4"/>
        <v>-7.9629</v>
      </c>
      <c r="Q9" s="33" t="s">
        <v>100</v>
      </c>
      <c r="R9" s="25">
        <f t="shared" si="5"/>
        <v>0.29544999999999977</v>
      </c>
      <c r="S9" s="33" t="s">
        <v>100</v>
      </c>
      <c r="T9" s="4"/>
      <c r="U9" s="4"/>
      <c r="V9" s="4"/>
      <c r="W9" s="4"/>
      <c r="X9" s="4"/>
      <c r="Y9" s="4"/>
      <c r="Z9" s="4"/>
      <c r="AA9" s="4"/>
    </row>
    <row r="10" spans="1:27" ht="19.5" customHeight="1">
      <c r="A10" s="8" t="s">
        <v>64</v>
      </c>
      <c r="B10" s="8" t="s">
        <v>19</v>
      </c>
      <c r="C10" s="8" t="s">
        <v>8</v>
      </c>
      <c r="D10" s="7">
        <v>487.875</v>
      </c>
      <c r="E10" s="17">
        <v>14</v>
      </c>
      <c r="F10" s="20">
        <f t="shared" si="0"/>
        <v>-9.12125</v>
      </c>
      <c r="G10" s="19">
        <v>520.54</v>
      </c>
      <c r="H10" s="17">
        <v>4</v>
      </c>
      <c r="I10" s="20">
        <f t="shared" si="1"/>
        <v>1.2054</v>
      </c>
      <c r="J10" s="19">
        <v>508.45</v>
      </c>
      <c r="K10" s="17">
        <v>2</v>
      </c>
      <c r="L10" s="18">
        <f t="shared" si="2"/>
        <v>3.0845000000000002</v>
      </c>
      <c r="M10" s="19">
        <v>485.94</v>
      </c>
      <c r="N10" s="17">
        <v>10</v>
      </c>
      <c r="O10" s="29">
        <f t="shared" si="3"/>
        <v>-5.1406</v>
      </c>
      <c r="P10" s="25">
        <f t="shared" si="4"/>
        <v>-9.97195</v>
      </c>
      <c r="Q10" s="33" t="s">
        <v>102</v>
      </c>
      <c r="R10" s="25">
        <f t="shared" si="5"/>
        <v>-0.8506999999999998</v>
      </c>
      <c r="S10" s="33" t="s">
        <v>101</v>
      </c>
      <c r="W10" s="4"/>
      <c r="X10" s="4"/>
      <c r="Y10" s="4"/>
      <c r="Z10" s="4"/>
      <c r="AA10" s="4"/>
    </row>
    <row r="11" spans="1:19" ht="19.5" customHeight="1">
      <c r="A11" s="8" t="s">
        <v>58</v>
      </c>
      <c r="B11" s="8" t="s">
        <v>131</v>
      </c>
      <c r="C11" s="8" t="s">
        <v>7</v>
      </c>
      <c r="D11" s="7">
        <v>503.915</v>
      </c>
      <c r="E11" s="17">
        <v>6</v>
      </c>
      <c r="F11" s="20">
        <f t="shared" si="0"/>
        <v>-0.9608499999999998</v>
      </c>
      <c r="G11" s="19">
        <v>515.71</v>
      </c>
      <c r="H11" s="17">
        <v>6</v>
      </c>
      <c r="I11" s="20">
        <f t="shared" si="1"/>
        <v>-0.8428999999999993</v>
      </c>
      <c r="J11" s="19">
        <v>482.38</v>
      </c>
      <c r="K11" s="17">
        <v>7</v>
      </c>
      <c r="L11" s="18">
        <f t="shared" si="2"/>
        <v>-2.1761999999999997</v>
      </c>
      <c r="M11" s="19">
        <v>488.73</v>
      </c>
      <c r="N11" s="17">
        <v>9</v>
      </c>
      <c r="O11" s="29">
        <f t="shared" si="3"/>
        <v>-4.1127</v>
      </c>
      <c r="P11" s="25">
        <f t="shared" si="4"/>
        <v>-8.092649999999999</v>
      </c>
      <c r="Q11" s="33" t="s">
        <v>101</v>
      </c>
      <c r="R11" s="25">
        <f t="shared" si="5"/>
        <v>-3.9799499999999988</v>
      </c>
      <c r="S11" s="33" t="s">
        <v>102</v>
      </c>
    </row>
    <row r="12" spans="1:19" ht="19.5" customHeight="1">
      <c r="A12" s="8" t="s">
        <v>18</v>
      </c>
      <c r="B12" s="8" t="s">
        <v>19</v>
      </c>
      <c r="C12" s="8" t="s">
        <v>8</v>
      </c>
      <c r="D12" s="7">
        <v>501.34</v>
      </c>
      <c r="E12" s="17">
        <v>7</v>
      </c>
      <c r="F12" s="20">
        <f t="shared" si="0"/>
        <v>-1.9866000000000001</v>
      </c>
      <c r="G12" s="19">
        <v>506.05</v>
      </c>
      <c r="H12" s="17">
        <v>8</v>
      </c>
      <c r="I12" s="20">
        <f t="shared" si="1"/>
        <v>-2.9395</v>
      </c>
      <c r="J12" s="19">
        <v>477.105</v>
      </c>
      <c r="K12" s="17">
        <v>9</v>
      </c>
      <c r="L12" s="18">
        <f t="shared" si="2"/>
        <v>-4.22895</v>
      </c>
      <c r="M12" s="19">
        <v>501.98</v>
      </c>
      <c r="N12" s="17">
        <v>6</v>
      </c>
      <c r="O12" s="29">
        <f t="shared" si="3"/>
        <v>-0.9802</v>
      </c>
      <c r="P12" s="25">
        <f t="shared" si="4"/>
        <v>-10.13525</v>
      </c>
      <c r="Q12" s="33" t="s">
        <v>103</v>
      </c>
      <c r="R12" s="25">
        <f t="shared" si="5"/>
        <v>-5.906299999999999</v>
      </c>
      <c r="S12" s="33" t="s">
        <v>103</v>
      </c>
    </row>
    <row r="13" spans="1:19" ht="19.5" customHeight="1">
      <c r="A13" s="8" t="s">
        <v>73</v>
      </c>
      <c r="B13" s="8" t="s">
        <v>19</v>
      </c>
      <c r="C13" s="8" t="s">
        <v>74</v>
      </c>
      <c r="D13" s="7">
        <v>497.655</v>
      </c>
      <c r="E13" s="17">
        <v>9</v>
      </c>
      <c r="F13" s="20">
        <f t="shared" si="0"/>
        <v>-4.02345</v>
      </c>
      <c r="G13" s="19">
        <v>508.825</v>
      </c>
      <c r="H13" s="17">
        <v>7</v>
      </c>
      <c r="I13" s="20">
        <f t="shared" si="1"/>
        <v>-1.9117500000000005</v>
      </c>
      <c r="J13" s="19">
        <v>484.545</v>
      </c>
      <c r="K13" s="17">
        <v>6</v>
      </c>
      <c r="L13" s="18">
        <f t="shared" si="2"/>
        <v>-1.1545499999999995</v>
      </c>
      <c r="M13" s="19">
        <v>477.99</v>
      </c>
      <c r="N13" s="17">
        <v>12</v>
      </c>
      <c r="O13" s="29">
        <f t="shared" si="3"/>
        <v>-7.2200999999999995</v>
      </c>
      <c r="P13" s="25">
        <f t="shared" si="4"/>
        <v>-14.30985</v>
      </c>
      <c r="Q13" s="33" t="s">
        <v>104</v>
      </c>
      <c r="R13" s="25">
        <f t="shared" si="5"/>
        <v>-7.089750000000001</v>
      </c>
      <c r="S13" s="33" t="s">
        <v>104</v>
      </c>
    </row>
    <row r="14" spans="1:19" ht="19.5" customHeight="1">
      <c r="A14" s="8" t="s">
        <v>54</v>
      </c>
      <c r="B14" s="8" t="s">
        <v>53</v>
      </c>
      <c r="C14" s="8" t="s">
        <v>7</v>
      </c>
      <c r="D14" s="7">
        <v>473.865</v>
      </c>
      <c r="E14" s="17">
        <v>15</v>
      </c>
      <c r="F14" s="20">
        <f t="shared" si="0"/>
        <v>-10.26135</v>
      </c>
      <c r="G14" s="19">
        <v>503.585</v>
      </c>
      <c r="H14" s="17">
        <v>10</v>
      </c>
      <c r="I14" s="20">
        <f t="shared" si="1"/>
        <v>-4.96415</v>
      </c>
      <c r="J14" s="19">
        <v>474.585</v>
      </c>
      <c r="K14" s="17">
        <v>12</v>
      </c>
      <c r="L14" s="18">
        <f t="shared" si="2"/>
        <v>-7.25415</v>
      </c>
      <c r="M14" s="19">
        <v>497.945</v>
      </c>
      <c r="N14" s="17">
        <v>7</v>
      </c>
      <c r="O14" s="29">
        <f t="shared" si="3"/>
        <v>-2.02055</v>
      </c>
      <c r="P14" s="25">
        <f t="shared" si="4"/>
        <v>-24.5002</v>
      </c>
      <c r="Q14" s="33" t="s">
        <v>105</v>
      </c>
      <c r="R14" s="25">
        <f t="shared" si="5"/>
        <v>-14.23885</v>
      </c>
      <c r="S14" s="33" t="s">
        <v>105</v>
      </c>
    </row>
    <row r="15" spans="1:19" ht="19.5" customHeight="1">
      <c r="A15" s="8" t="s">
        <v>47</v>
      </c>
      <c r="B15" s="8" t="s">
        <v>75</v>
      </c>
      <c r="C15" s="8" t="s">
        <v>32</v>
      </c>
      <c r="D15" s="7">
        <v>496.9</v>
      </c>
      <c r="E15" s="17">
        <v>10</v>
      </c>
      <c r="F15" s="20">
        <f t="shared" si="0"/>
        <v>-5.031000000000001</v>
      </c>
      <c r="G15" s="19">
        <v>506.015</v>
      </c>
      <c r="H15" s="17">
        <v>9</v>
      </c>
      <c r="I15" s="20">
        <f t="shared" si="1"/>
        <v>-3.93985</v>
      </c>
      <c r="J15" s="19">
        <v>461.9</v>
      </c>
      <c r="K15" s="17">
        <v>16</v>
      </c>
      <c r="L15" s="18">
        <f t="shared" si="2"/>
        <v>-11.381</v>
      </c>
      <c r="M15" s="19"/>
      <c r="N15" s="17">
        <v>80</v>
      </c>
      <c r="O15" s="29">
        <f t="shared" si="3"/>
        <v>-80</v>
      </c>
      <c r="P15" s="25">
        <f t="shared" si="4"/>
        <v>-100.35185</v>
      </c>
      <c r="Q15" s="33" t="s">
        <v>110</v>
      </c>
      <c r="R15" s="25">
        <f t="shared" si="5"/>
        <v>-20.35185</v>
      </c>
      <c r="S15" s="33" t="s">
        <v>106</v>
      </c>
    </row>
    <row r="16" spans="1:19" ht="19.5" customHeight="1">
      <c r="A16" s="8" t="s">
        <v>22</v>
      </c>
      <c r="B16" s="8" t="s">
        <v>23</v>
      </c>
      <c r="C16" s="8" t="s">
        <v>24</v>
      </c>
      <c r="D16" s="7">
        <v>493.47</v>
      </c>
      <c r="E16" s="17">
        <v>12</v>
      </c>
      <c r="F16" s="20">
        <f t="shared" si="0"/>
        <v>-7.0653</v>
      </c>
      <c r="G16" s="19">
        <v>501.15</v>
      </c>
      <c r="H16" s="17">
        <v>11</v>
      </c>
      <c r="I16" s="20">
        <f t="shared" si="1"/>
        <v>-5.9885</v>
      </c>
      <c r="J16" s="19">
        <v>465.045</v>
      </c>
      <c r="K16" s="17">
        <v>15</v>
      </c>
      <c r="L16" s="18">
        <f t="shared" si="2"/>
        <v>-10.34955</v>
      </c>
      <c r="M16" s="19"/>
      <c r="N16" s="17">
        <v>80</v>
      </c>
      <c r="O16" s="29">
        <f t="shared" si="3"/>
        <v>-80</v>
      </c>
      <c r="P16" s="25">
        <f t="shared" si="4"/>
        <v>-103.40335</v>
      </c>
      <c r="Q16" s="33" t="s">
        <v>111</v>
      </c>
      <c r="R16" s="25">
        <f t="shared" si="5"/>
        <v>-23.403350000000003</v>
      </c>
      <c r="S16" s="33" t="s">
        <v>107</v>
      </c>
    </row>
    <row r="17" spans="1:19" ht="19.5" customHeight="1">
      <c r="A17" s="8" t="s">
        <v>20</v>
      </c>
      <c r="B17" s="8" t="s">
        <v>21</v>
      </c>
      <c r="C17" s="8" t="s">
        <v>7</v>
      </c>
      <c r="D17" s="7">
        <v>470.535</v>
      </c>
      <c r="E17" s="17">
        <v>19</v>
      </c>
      <c r="F17" s="20">
        <f t="shared" si="0"/>
        <v>-14.29465</v>
      </c>
      <c r="G17" s="19">
        <v>485.115</v>
      </c>
      <c r="H17" s="17">
        <v>16</v>
      </c>
      <c r="I17" s="20">
        <f t="shared" si="1"/>
        <v>-11.14885</v>
      </c>
      <c r="J17" s="19">
        <v>466.97</v>
      </c>
      <c r="K17" s="17">
        <v>14</v>
      </c>
      <c r="L17" s="18">
        <f t="shared" si="2"/>
        <v>-9.3303</v>
      </c>
      <c r="M17" s="19">
        <v>492.85</v>
      </c>
      <c r="N17" s="17">
        <v>8</v>
      </c>
      <c r="O17" s="29">
        <f t="shared" si="3"/>
        <v>-3.0714999999999995</v>
      </c>
      <c r="P17" s="25">
        <f t="shared" si="4"/>
        <v>-37.8453</v>
      </c>
      <c r="Q17" s="33" t="s">
        <v>106</v>
      </c>
      <c r="R17" s="25">
        <f t="shared" si="5"/>
        <v>-23.55065</v>
      </c>
      <c r="S17" s="33" t="s">
        <v>108</v>
      </c>
    </row>
    <row r="18" spans="1:19" ht="19.5" customHeight="1">
      <c r="A18" s="8" t="s">
        <v>60</v>
      </c>
      <c r="B18" s="8" t="s">
        <v>66</v>
      </c>
      <c r="C18" s="8" t="s">
        <v>7</v>
      </c>
      <c r="D18" s="7">
        <v>472.765</v>
      </c>
      <c r="E18" s="17">
        <v>16</v>
      </c>
      <c r="F18" s="20">
        <f t="shared" si="0"/>
        <v>-11.27235</v>
      </c>
      <c r="G18" s="19">
        <v>481.34</v>
      </c>
      <c r="H18" s="17">
        <v>19</v>
      </c>
      <c r="I18" s="20">
        <f t="shared" si="1"/>
        <v>-14.1866</v>
      </c>
      <c r="J18" s="19">
        <v>474.71</v>
      </c>
      <c r="K18" s="17">
        <v>11</v>
      </c>
      <c r="L18" s="18">
        <f t="shared" si="2"/>
        <v>-6.2529</v>
      </c>
      <c r="M18" s="19"/>
      <c r="N18" s="17">
        <v>80</v>
      </c>
      <c r="O18" s="29">
        <f t="shared" si="3"/>
        <v>-80</v>
      </c>
      <c r="P18" s="25">
        <f t="shared" si="4"/>
        <v>-111.71185</v>
      </c>
      <c r="Q18" s="33" t="s">
        <v>112</v>
      </c>
      <c r="R18" s="25">
        <f t="shared" si="5"/>
        <v>-31.71185</v>
      </c>
      <c r="S18" s="33" t="s">
        <v>109</v>
      </c>
    </row>
    <row r="19" spans="1:19" ht="19.5" customHeight="1">
      <c r="A19" s="8" t="s">
        <v>27</v>
      </c>
      <c r="B19" s="8" t="s">
        <v>28</v>
      </c>
      <c r="C19" s="8" t="s">
        <v>32</v>
      </c>
      <c r="D19" s="7">
        <v>445.235</v>
      </c>
      <c r="E19" s="17">
        <v>24</v>
      </c>
      <c r="F19" s="20">
        <f t="shared" si="0"/>
        <v>-19.54765</v>
      </c>
      <c r="G19" s="19">
        <v>500.695</v>
      </c>
      <c r="H19" s="17">
        <v>14</v>
      </c>
      <c r="I19" s="20">
        <f t="shared" si="1"/>
        <v>-8.99305</v>
      </c>
      <c r="J19" s="19">
        <v>438.745</v>
      </c>
      <c r="K19" s="17">
        <v>22</v>
      </c>
      <c r="L19" s="18">
        <f t="shared" si="2"/>
        <v>-17.61255</v>
      </c>
      <c r="M19" s="19">
        <v>484.18</v>
      </c>
      <c r="N19" s="17">
        <v>11</v>
      </c>
      <c r="O19" s="29">
        <f t="shared" si="3"/>
        <v>-6.1582</v>
      </c>
      <c r="P19" s="25">
        <f t="shared" si="4"/>
        <v>-52.31145</v>
      </c>
      <c r="Q19" s="33" t="s">
        <v>107</v>
      </c>
      <c r="R19" s="25">
        <f t="shared" si="5"/>
        <v>-32.7638</v>
      </c>
      <c r="S19" s="33" t="s">
        <v>110</v>
      </c>
    </row>
    <row r="20" spans="1:25" ht="19.5" customHeight="1">
      <c r="A20" s="8" t="s">
        <v>43</v>
      </c>
      <c r="B20" s="8" t="s">
        <v>44</v>
      </c>
      <c r="C20" s="8" t="s">
        <v>62</v>
      </c>
      <c r="D20" s="7">
        <v>466.51</v>
      </c>
      <c r="E20" s="17">
        <v>21</v>
      </c>
      <c r="F20" s="20">
        <f t="shared" si="0"/>
        <v>-16.3349</v>
      </c>
      <c r="G20" s="19">
        <v>484.41</v>
      </c>
      <c r="H20" s="17">
        <v>17</v>
      </c>
      <c r="I20" s="20">
        <f t="shared" si="1"/>
        <v>-12.155899999999999</v>
      </c>
      <c r="J20" s="19">
        <v>476.335</v>
      </c>
      <c r="K20" s="17">
        <v>10</v>
      </c>
      <c r="L20" s="18">
        <f t="shared" si="2"/>
        <v>-5.23665</v>
      </c>
      <c r="M20" s="19"/>
      <c r="N20" s="17">
        <v>80</v>
      </c>
      <c r="O20" s="29">
        <f t="shared" si="3"/>
        <v>-80</v>
      </c>
      <c r="P20" s="25">
        <f t="shared" si="4"/>
        <v>-113.72745</v>
      </c>
      <c r="Q20" s="33" t="s">
        <v>113</v>
      </c>
      <c r="R20" s="25">
        <f t="shared" si="5"/>
        <v>-33.727450000000005</v>
      </c>
      <c r="S20" s="33" t="s">
        <v>111</v>
      </c>
      <c r="T20" s="4"/>
      <c r="U20" s="4"/>
      <c r="V20" s="4"/>
      <c r="W20" s="4"/>
      <c r="X20" s="4"/>
      <c r="Y20" s="4"/>
    </row>
    <row r="21" spans="1:19" ht="19.5" customHeight="1">
      <c r="A21" s="8" t="s">
        <v>30</v>
      </c>
      <c r="B21" s="8" t="s">
        <v>31</v>
      </c>
      <c r="C21" s="8" t="s">
        <v>32</v>
      </c>
      <c r="D21" s="7">
        <v>469.25</v>
      </c>
      <c r="E21" s="17">
        <v>20</v>
      </c>
      <c r="F21" s="20">
        <f t="shared" si="0"/>
        <v>-15.307500000000001</v>
      </c>
      <c r="G21" s="19"/>
      <c r="H21" s="17">
        <v>80</v>
      </c>
      <c r="I21" s="20">
        <f t="shared" si="1"/>
        <v>-80</v>
      </c>
      <c r="J21" s="19">
        <v>461.73</v>
      </c>
      <c r="K21" s="17">
        <v>17</v>
      </c>
      <c r="L21" s="18">
        <f t="shared" si="2"/>
        <v>-12.3827</v>
      </c>
      <c r="M21" s="19">
        <v>472.255</v>
      </c>
      <c r="N21" s="17">
        <v>13</v>
      </c>
      <c r="O21" s="29">
        <f t="shared" si="3"/>
        <v>-8.27745</v>
      </c>
      <c r="P21" s="25">
        <f t="shared" si="4"/>
        <v>-115.96765</v>
      </c>
      <c r="Q21" s="33" t="s">
        <v>114</v>
      </c>
      <c r="R21" s="25">
        <f t="shared" si="5"/>
        <v>-35.967650000000006</v>
      </c>
      <c r="S21" s="33" t="s">
        <v>112</v>
      </c>
    </row>
    <row r="22" spans="1:19" ht="19.5" customHeight="1">
      <c r="A22" s="8" t="s">
        <v>93</v>
      </c>
      <c r="B22" s="8" t="s">
        <v>94</v>
      </c>
      <c r="C22" s="8" t="s">
        <v>95</v>
      </c>
      <c r="D22" s="7"/>
      <c r="E22" s="17">
        <v>80</v>
      </c>
      <c r="F22" s="20">
        <f t="shared" si="0"/>
        <v>-80</v>
      </c>
      <c r="G22" s="19">
        <v>478.525</v>
      </c>
      <c r="H22" s="17">
        <v>20</v>
      </c>
      <c r="I22" s="20">
        <f t="shared" si="1"/>
        <v>-15.21475</v>
      </c>
      <c r="J22" s="19">
        <v>450.35</v>
      </c>
      <c r="K22" s="17">
        <v>20</v>
      </c>
      <c r="L22" s="18">
        <f t="shared" si="2"/>
        <v>-15.496500000000001</v>
      </c>
      <c r="M22" s="19">
        <v>461.925</v>
      </c>
      <c r="N22" s="17">
        <v>15</v>
      </c>
      <c r="O22" s="29">
        <f t="shared" si="3"/>
        <v>-10.380749999999999</v>
      </c>
      <c r="P22" s="25">
        <f t="shared" si="4"/>
        <v>-121.09199999999998</v>
      </c>
      <c r="Q22" s="33" t="s">
        <v>115</v>
      </c>
      <c r="R22" s="25">
        <f t="shared" si="5"/>
        <v>-41.091999999999985</v>
      </c>
      <c r="S22" s="33" t="s">
        <v>113</v>
      </c>
    </row>
    <row r="23" spans="1:19" ht="19.5" customHeight="1">
      <c r="A23" s="8" t="s">
        <v>45</v>
      </c>
      <c r="B23" s="8" t="s">
        <v>46</v>
      </c>
      <c r="C23" s="8" t="s">
        <v>8</v>
      </c>
      <c r="D23" s="7">
        <v>450.375</v>
      </c>
      <c r="E23" s="17">
        <v>23</v>
      </c>
      <c r="F23" s="20">
        <f t="shared" si="0"/>
        <v>-18.49625</v>
      </c>
      <c r="G23" s="19">
        <v>475.02</v>
      </c>
      <c r="H23" s="17">
        <v>21</v>
      </c>
      <c r="I23" s="20">
        <f t="shared" si="1"/>
        <v>-16.2498</v>
      </c>
      <c r="J23" s="19">
        <v>428.9</v>
      </c>
      <c r="K23" s="17">
        <v>23</v>
      </c>
      <c r="L23" s="18">
        <f t="shared" si="2"/>
        <v>-18.711</v>
      </c>
      <c r="M23" s="19">
        <v>459.645</v>
      </c>
      <c r="N23" s="17">
        <v>16</v>
      </c>
      <c r="O23" s="29">
        <f t="shared" si="3"/>
        <v>-11.40355</v>
      </c>
      <c r="P23" s="25">
        <f t="shared" si="4"/>
        <v>-64.86059999999999</v>
      </c>
      <c r="Q23" s="33" t="s">
        <v>108</v>
      </c>
      <c r="R23" s="25">
        <f t="shared" si="5"/>
        <v>-46.14959999999999</v>
      </c>
      <c r="S23" s="33" t="s">
        <v>114</v>
      </c>
    </row>
    <row r="24" spans="1:19" ht="19.5" customHeight="1">
      <c r="A24" s="8" t="s">
        <v>79</v>
      </c>
      <c r="B24" s="8" t="s">
        <v>80</v>
      </c>
      <c r="C24" s="8" t="s">
        <v>81</v>
      </c>
      <c r="D24" s="7">
        <v>440.74</v>
      </c>
      <c r="E24" s="17">
        <v>26</v>
      </c>
      <c r="F24" s="20">
        <f t="shared" si="0"/>
        <v>-21.5926</v>
      </c>
      <c r="G24" s="19"/>
      <c r="H24" s="17">
        <v>80</v>
      </c>
      <c r="I24" s="20">
        <f t="shared" si="1"/>
        <v>-80</v>
      </c>
      <c r="J24" s="19">
        <v>441.145</v>
      </c>
      <c r="K24" s="17">
        <v>21</v>
      </c>
      <c r="L24" s="18">
        <f t="shared" si="2"/>
        <v>-16.58855</v>
      </c>
      <c r="M24" s="19">
        <v>470.735</v>
      </c>
      <c r="N24" s="17">
        <v>14</v>
      </c>
      <c r="O24" s="29">
        <f t="shared" si="3"/>
        <v>-9.29265</v>
      </c>
      <c r="P24" s="25">
        <f t="shared" si="4"/>
        <v>-127.4738</v>
      </c>
      <c r="Q24" s="33" t="s">
        <v>116</v>
      </c>
      <c r="R24" s="25">
        <f t="shared" si="5"/>
        <v>-47.4738</v>
      </c>
      <c r="S24" s="33" t="s">
        <v>115</v>
      </c>
    </row>
    <row r="25" spans="1:19" ht="19.5" customHeight="1">
      <c r="A25" s="8" t="s">
        <v>35</v>
      </c>
      <c r="B25" s="8" t="s">
        <v>36</v>
      </c>
      <c r="C25" s="8" t="s">
        <v>32</v>
      </c>
      <c r="D25" s="7">
        <v>456.885</v>
      </c>
      <c r="E25" s="17">
        <v>22</v>
      </c>
      <c r="F25" s="20">
        <f t="shared" si="0"/>
        <v>-17.43115</v>
      </c>
      <c r="G25" s="19">
        <v>464.165</v>
      </c>
      <c r="H25" s="17">
        <v>23</v>
      </c>
      <c r="I25" s="20">
        <f t="shared" si="1"/>
        <v>-18.35835</v>
      </c>
      <c r="J25" s="19">
        <v>416.72</v>
      </c>
      <c r="K25" s="17">
        <v>26</v>
      </c>
      <c r="L25" s="18">
        <f t="shared" si="2"/>
        <v>-21.8328</v>
      </c>
      <c r="M25" s="19">
        <v>453.79</v>
      </c>
      <c r="N25" s="17">
        <v>17</v>
      </c>
      <c r="O25" s="29">
        <f t="shared" si="3"/>
        <v>-12.4621</v>
      </c>
      <c r="P25" s="25">
        <f t="shared" si="4"/>
        <v>-70.0844</v>
      </c>
      <c r="Q25" s="33" t="s">
        <v>109</v>
      </c>
      <c r="R25" s="25">
        <f t="shared" si="5"/>
        <v>-48.2516</v>
      </c>
      <c r="S25" s="33" t="s">
        <v>116</v>
      </c>
    </row>
    <row r="26" spans="1:19" ht="19.5" customHeight="1">
      <c r="A26" s="8" t="s">
        <v>33</v>
      </c>
      <c r="B26" s="8" t="s">
        <v>39</v>
      </c>
      <c r="C26" s="8" t="s">
        <v>34</v>
      </c>
      <c r="D26" s="7">
        <v>443.56</v>
      </c>
      <c r="E26" s="17">
        <v>25</v>
      </c>
      <c r="F26" s="20">
        <f t="shared" si="0"/>
        <v>-20.5644</v>
      </c>
      <c r="G26" s="19">
        <v>466.31</v>
      </c>
      <c r="H26" s="17">
        <v>22</v>
      </c>
      <c r="I26" s="20">
        <f t="shared" si="1"/>
        <v>-17.3369</v>
      </c>
      <c r="J26" s="19">
        <v>459.68</v>
      </c>
      <c r="K26" s="17">
        <v>18</v>
      </c>
      <c r="L26" s="18">
        <f t="shared" si="2"/>
        <v>-13.4032</v>
      </c>
      <c r="M26" s="19"/>
      <c r="N26" s="17">
        <v>80</v>
      </c>
      <c r="O26" s="29">
        <f t="shared" si="3"/>
        <v>-80</v>
      </c>
      <c r="P26" s="25">
        <f t="shared" si="4"/>
        <v>-131.3045</v>
      </c>
      <c r="Q26" s="33" t="s">
        <v>117</v>
      </c>
      <c r="R26" s="25">
        <f t="shared" si="5"/>
        <v>-51.30449999999999</v>
      </c>
      <c r="S26" s="33" t="s">
        <v>117</v>
      </c>
    </row>
    <row r="27" spans="1:19" ht="19.5" customHeight="1">
      <c r="A27" s="8" t="s">
        <v>61</v>
      </c>
      <c r="B27" s="8" t="s">
        <v>26</v>
      </c>
      <c r="C27" s="8" t="s">
        <v>7</v>
      </c>
      <c r="D27" s="7">
        <v>472.595</v>
      </c>
      <c r="E27" s="17">
        <v>17</v>
      </c>
      <c r="F27" s="20">
        <f t="shared" si="0"/>
        <v>-12.274049999999999</v>
      </c>
      <c r="G27" s="19">
        <v>429.28</v>
      </c>
      <c r="H27" s="17">
        <v>29</v>
      </c>
      <c r="I27" s="20">
        <f t="shared" si="1"/>
        <v>-24.7072</v>
      </c>
      <c r="J27" s="19">
        <v>419.35</v>
      </c>
      <c r="K27" s="17">
        <v>24</v>
      </c>
      <c r="L27" s="18">
        <f t="shared" si="2"/>
        <v>-19.8065</v>
      </c>
      <c r="M27" s="19"/>
      <c r="N27" s="17">
        <v>80</v>
      </c>
      <c r="O27" s="29">
        <f t="shared" si="3"/>
        <v>-80</v>
      </c>
      <c r="P27" s="25">
        <f t="shared" si="4"/>
        <v>-136.78775000000002</v>
      </c>
      <c r="Q27" s="33" t="s">
        <v>118</v>
      </c>
      <c r="R27" s="25">
        <f t="shared" si="5"/>
        <v>-56.78775000000002</v>
      </c>
      <c r="S27" s="33" t="s">
        <v>118</v>
      </c>
    </row>
    <row r="28" spans="1:19" ht="19.5" customHeight="1">
      <c r="A28" s="8" t="s">
        <v>37</v>
      </c>
      <c r="B28" s="8" t="s">
        <v>38</v>
      </c>
      <c r="C28" s="8" t="s">
        <v>29</v>
      </c>
      <c r="D28" s="7">
        <v>428.61</v>
      </c>
      <c r="E28" s="17">
        <v>31</v>
      </c>
      <c r="F28" s="20">
        <f t="shared" si="0"/>
        <v>-26.7139</v>
      </c>
      <c r="G28" s="19">
        <v>437.55</v>
      </c>
      <c r="H28" s="17">
        <v>26</v>
      </c>
      <c r="I28" s="20">
        <f t="shared" si="1"/>
        <v>-21.6245</v>
      </c>
      <c r="J28" s="19">
        <v>417.985</v>
      </c>
      <c r="K28" s="17">
        <v>25</v>
      </c>
      <c r="L28" s="18">
        <f t="shared" si="2"/>
        <v>-20.820149999999998</v>
      </c>
      <c r="M28" s="19"/>
      <c r="N28" s="17">
        <v>80</v>
      </c>
      <c r="O28" s="29">
        <f t="shared" si="3"/>
        <v>-80</v>
      </c>
      <c r="P28" s="25">
        <f t="shared" si="4"/>
        <v>-149.15855</v>
      </c>
      <c r="Q28" s="33" t="s">
        <v>119</v>
      </c>
      <c r="R28" s="25">
        <f t="shared" si="5"/>
        <v>-69.15854999999999</v>
      </c>
      <c r="S28" s="33" t="s">
        <v>119</v>
      </c>
    </row>
    <row r="29" spans="1:19" ht="19.5" customHeight="1">
      <c r="A29" s="8" t="s">
        <v>59</v>
      </c>
      <c r="B29" s="8" t="s">
        <v>19</v>
      </c>
      <c r="C29" s="8" t="s">
        <v>29</v>
      </c>
      <c r="D29" s="7">
        <v>431.8</v>
      </c>
      <c r="E29" s="17">
        <v>30</v>
      </c>
      <c r="F29" s="20">
        <f t="shared" si="0"/>
        <v>-25.682</v>
      </c>
      <c r="G29" s="19">
        <v>432.73</v>
      </c>
      <c r="H29" s="17">
        <v>28</v>
      </c>
      <c r="I29" s="20">
        <f t="shared" si="1"/>
        <v>-23.6727</v>
      </c>
      <c r="J29" s="19">
        <v>401.145</v>
      </c>
      <c r="K29" s="17">
        <v>27</v>
      </c>
      <c r="L29" s="18">
        <f t="shared" si="2"/>
        <v>-22.98855</v>
      </c>
      <c r="M29" s="19"/>
      <c r="N29" s="17">
        <v>80</v>
      </c>
      <c r="O29" s="29">
        <f t="shared" si="3"/>
        <v>-80</v>
      </c>
      <c r="P29" s="25">
        <f t="shared" si="4"/>
        <v>-152.34325</v>
      </c>
      <c r="Q29" s="33" t="s">
        <v>120</v>
      </c>
      <c r="R29" s="25">
        <f t="shared" si="5"/>
        <v>-72.34325000000001</v>
      </c>
      <c r="S29" s="33" t="s">
        <v>120</v>
      </c>
    </row>
    <row r="30" spans="1:25" ht="19.5" customHeight="1">
      <c r="A30" s="8" t="s">
        <v>82</v>
      </c>
      <c r="B30" s="8" t="s">
        <v>83</v>
      </c>
      <c r="C30" s="8" t="s">
        <v>84</v>
      </c>
      <c r="D30" s="7">
        <v>409.955</v>
      </c>
      <c r="E30" s="17">
        <v>33</v>
      </c>
      <c r="F30" s="20">
        <f t="shared" si="0"/>
        <v>-28.90045</v>
      </c>
      <c r="G30" s="19">
        <v>419.68</v>
      </c>
      <c r="H30" s="17">
        <v>30</v>
      </c>
      <c r="I30" s="20">
        <f t="shared" si="1"/>
        <v>-25.8032</v>
      </c>
      <c r="J30" s="19">
        <v>294.42</v>
      </c>
      <c r="K30" s="17">
        <v>29</v>
      </c>
      <c r="L30" s="18">
        <f t="shared" si="2"/>
        <v>-26.055799999999998</v>
      </c>
      <c r="M30" s="19"/>
      <c r="N30" s="17">
        <v>80</v>
      </c>
      <c r="O30" s="29">
        <f t="shared" si="3"/>
        <v>-80</v>
      </c>
      <c r="P30" s="25">
        <f t="shared" si="4"/>
        <v>-160.75945</v>
      </c>
      <c r="Q30" s="33" t="s">
        <v>121</v>
      </c>
      <c r="R30" s="25">
        <f t="shared" si="5"/>
        <v>-80.75944999999999</v>
      </c>
      <c r="S30" s="33" t="s">
        <v>121</v>
      </c>
      <c r="T30" s="4"/>
      <c r="U30" s="4"/>
      <c r="V30" s="4"/>
      <c r="W30" s="4"/>
      <c r="X30" s="4"/>
      <c r="Y30" s="4"/>
    </row>
    <row r="31" spans="1:19" ht="19.5" customHeight="1">
      <c r="A31" s="8" t="s">
        <v>25</v>
      </c>
      <c r="B31" s="8" t="s">
        <v>26</v>
      </c>
      <c r="C31" s="8" t="s">
        <v>55</v>
      </c>
      <c r="D31" s="7">
        <v>495.74</v>
      </c>
      <c r="E31" s="17">
        <v>11</v>
      </c>
      <c r="F31" s="20">
        <f t="shared" si="0"/>
        <v>-6.0426</v>
      </c>
      <c r="G31" s="19"/>
      <c r="H31" s="17">
        <v>80</v>
      </c>
      <c r="I31" s="20">
        <f t="shared" si="1"/>
        <v>-80</v>
      </c>
      <c r="J31" s="19">
        <v>478.23</v>
      </c>
      <c r="K31" s="17">
        <v>8</v>
      </c>
      <c r="L31" s="18">
        <f t="shared" si="2"/>
        <v>-3.2177</v>
      </c>
      <c r="M31" s="19"/>
      <c r="N31" s="17">
        <v>80</v>
      </c>
      <c r="O31" s="29">
        <f t="shared" si="3"/>
        <v>-80</v>
      </c>
      <c r="P31" s="25">
        <f t="shared" si="4"/>
        <v>-169.26029999999997</v>
      </c>
      <c r="Q31" s="33" t="s">
        <v>122</v>
      </c>
      <c r="R31" s="25">
        <f t="shared" si="5"/>
        <v>-89.26029999999997</v>
      </c>
      <c r="S31" s="33" t="s">
        <v>122</v>
      </c>
    </row>
    <row r="32" spans="1:19" ht="19.5" customHeight="1">
      <c r="A32" s="8" t="s">
        <v>70</v>
      </c>
      <c r="B32" s="8" t="s">
        <v>71</v>
      </c>
      <c r="C32" s="8" t="s">
        <v>72</v>
      </c>
      <c r="D32" s="7">
        <v>517.085</v>
      </c>
      <c r="E32" s="17">
        <v>2</v>
      </c>
      <c r="F32" s="20">
        <f t="shared" si="0"/>
        <v>3.1708500000000006</v>
      </c>
      <c r="G32" s="19">
        <v>482.045</v>
      </c>
      <c r="H32" s="17">
        <v>18</v>
      </c>
      <c r="I32" s="20">
        <f t="shared" si="1"/>
        <v>-13.179549999999999</v>
      </c>
      <c r="J32" s="19"/>
      <c r="K32" s="17">
        <v>80</v>
      </c>
      <c r="L32" s="18">
        <f t="shared" si="2"/>
        <v>-80</v>
      </c>
      <c r="M32" s="19"/>
      <c r="N32" s="17">
        <v>80</v>
      </c>
      <c r="O32" s="29">
        <f t="shared" si="3"/>
        <v>-80</v>
      </c>
      <c r="P32" s="25">
        <f t="shared" si="4"/>
        <v>-170.0087</v>
      </c>
      <c r="Q32" s="33" t="s">
        <v>123</v>
      </c>
      <c r="R32" s="25">
        <f t="shared" si="5"/>
        <v>-90.0087</v>
      </c>
      <c r="S32" s="33" t="s">
        <v>123</v>
      </c>
    </row>
    <row r="33" spans="1:19" ht="18.75" customHeight="1">
      <c r="A33" s="8" t="s">
        <v>76</v>
      </c>
      <c r="B33" s="8" t="s">
        <v>77</v>
      </c>
      <c r="C33" s="8" t="s">
        <v>78</v>
      </c>
      <c r="D33" s="7">
        <v>490.315</v>
      </c>
      <c r="E33" s="17">
        <v>13</v>
      </c>
      <c r="F33" s="20">
        <f t="shared" si="0"/>
        <v>-8.09685</v>
      </c>
      <c r="G33" s="19">
        <v>500.995</v>
      </c>
      <c r="H33" s="17">
        <v>12</v>
      </c>
      <c r="I33" s="20">
        <f t="shared" si="1"/>
        <v>-6.99005</v>
      </c>
      <c r="J33" s="19"/>
      <c r="K33" s="17">
        <v>80</v>
      </c>
      <c r="L33" s="18">
        <f t="shared" si="2"/>
        <v>-80</v>
      </c>
      <c r="M33" s="19"/>
      <c r="N33" s="17">
        <v>80</v>
      </c>
      <c r="O33" s="29">
        <f t="shared" si="3"/>
        <v>-80</v>
      </c>
      <c r="P33" s="25">
        <f t="shared" si="4"/>
        <v>-175.0869</v>
      </c>
      <c r="Q33" s="33" t="s">
        <v>124</v>
      </c>
      <c r="R33" s="25">
        <f t="shared" si="5"/>
        <v>-95.08690000000001</v>
      </c>
      <c r="S33" s="33" t="s">
        <v>124</v>
      </c>
    </row>
    <row r="34" spans="1:25" ht="18.75" customHeight="1">
      <c r="A34" s="8" t="s">
        <v>90</v>
      </c>
      <c r="B34" s="8" t="s">
        <v>91</v>
      </c>
      <c r="C34" s="8" t="s">
        <v>92</v>
      </c>
      <c r="D34" s="7"/>
      <c r="E34" s="17">
        <v>80</v>
      </c>
      <c r="F34" s="20">
        <f t="shared" si="0"/>
        <v>-80</v>
      </c>
      <c r="G34" s="19">
        <v>500.865</v>
      </c>
      <c r="H34" s="17">
        <v>13</v>
      </c>
      <c r="I34" s="20">
        <f t="shared" si="1"/>
        <v>-7.99135</v>
      </c>
      <c r="J34" s="19">
        <v>451.97</v>
      </c>
      <c r="K34" s="17">
        <v>19</v>
      </c>
      <c r="L34" s="18">
        <f t="shared" si="2"/>
        <v>-14.4803</v>
      </c>
      <c r="M34" s="19"/>
      <c r="N34" s="17">
        <v>80</v>
      </c>
      <c r="O34" s="29">
        <f t="shared" si="3"/>
        <v>-80</v>
      </c>
      <c r="P34" s="25">
        <f t="shared" si="4"/>
        <v>-182.47165</v>
      </c>
      <c r="Q34" s="33" t="s">
        <v>125</v>
      </c>
      <c r="R34" s="25">
        <f t="shared" si="5"/>
        <v>-102.47165000000001</v>
      </c>
      <c r="S34" s="33" t="s">
        <v>125</v>
      </c>
      <c r="T34" s="4"/>
      <c r="U34" s="4"/>
      <c r="V34" s="4"/>
      <c r="W34" s="4"/>
      <c r="X34" s="4"/>
      <c r="Y34" s="4"/>
    </row>
    <row r="35" spans="1:19" ht="18.75" customHeight="1">
      <c r="A35" s="8" t="s">
        <v>33</v>
      </c>
      <c r="B35" s="8" t="s">
        <v>63</v>
      </c>
      <c r="C35" s="8" t="s">
        <v>34</v>
      </c>
      <c r="D35" s="7">
        <v>471.37</v>
      </c>
      <c r="E35" s="17">
        <v>18</v>
      </c>
      <c r="F35" s="20">
        <f t="shared" si="0"/>
        <v>-13.2863</v>
      </c>
      <c r="G35" s="19">
        <v>454.155</v>
      </c>
      <c r="H35" s="17">
        <v>24</v>
      </c>
      <c r="I35" s="20">
        <f t="shared" si="1"/>
        <v>-19.45845</v>
      </c>
      <c r="J35" s="19"/>
      <c r="K35" s="17">
        <v>80</v>
      </c>
      <c r="L35" s="18">
        <f t="shared" si="2"/>
        <v>-80</v>
      </c>
      <c r="M35" s="19"/>
      <c r="N35" s="17">
        <v>80</v>
      </c>
      <c r="O35" s="29">
        <f t="shared" si="3"/>
        <v>-80</v>
      </c>
      <c r="P35" s="25">
        <f t="shared" si="4"/>
        <v>-192.74475</v>
      </c>
      <c r="Q35" s="33" t="s">
        <v>126</v>
      </c>
      <c r="R35" s="25">
        <f t="shared" si="5"/>
        <v>-112.74475000000001</v>
      </c>
      <c r="S35" s="33" t="s">
        <v>126</v>
      </c>
    </row>
    <row r="36" spans="1:27" ht="18.75" customHeight="1">
      <c r="A36" s="8" t="s">
        <v>85</v>
      </c>
      <c r="B36" s="8" t="s">
        <v>86</v>
      </c>
      <c r="C36" s="8" t="s">
        <v>32</v>
      </c>
      <c r="D36" s="7">
        <v>438.91</v>
      </c>
      <c r="E36" s="17">
        <v>27</v>
      </c>
      <c r="F36" s="20">
        <f t="shared" si="0"/>
        <v>-22.6109</v>
      </c>
      <c r="G36" s="19">
        <v>438.785</v>
      </c>
      <c r="H36" s="17">
        <v>25</v>
      </c>
      <c r="I36" s="20">
        <f t="shared" si="1"/>
        <v>-20.61215</v>
      </c>
      <c r="J36" s="19"/>
      <c r="K36" s="17">
        <v>80</v>
      </c>
      <c r="L36" s="18">
        <f t="shared" si="2"/>
        <v>-80</v>
      </c>
      <c r="M36" s="19"/>
      <c r="N36" s="17">
        <v>80</v>
      </c>
      <c r="O36" s="29">
        <f t="shared" si="3"/>
        <v>-80</v>
      </c>
      <c r="P36" s="25">
        <f t="shared" si="4"/>
        <v>-203.22305</v>
      </c>
      <c r="Q36" s="33" t="s">
        <v>127</v>
      </c>
      <c r="R36" s="25">
        <f t="shared" si="5"/>
        <v>-123.22305</v>
      </c>
      <c r="S36" s="33" t="s">
        <v>127</v>
      </c>
      <c r="T36" s="4"/>
      <c r="U36" s="4"/>
      <c r="V36" s="4"/>
      <c r="Z36" s="4"/>
      <c r="AA36" s="4"/>
    </row>
    <row r="37" spans="1:25" ht="18.75" customHeight="1">
      <c r="A37" s="8" t="s">
        <v>87</v>
      </c>
      <c r="B37" s="8" t="s">
        <v>88</v>
      </c>
      <c r="C37" s="8" t="s">
        <v>89</v>
      </c>
      <c r="D37" s="7">
        <v>435.44</v>
      </c>
      <c r="E37" s="17">
        <v>28</v>
      </c>
      <c r="F37" s="20">
        <f t="shared" si="0"/>
        <v>-23.6456</v>
      </c>
      <c r="G37" s="19">
        <v>434.105</v>
      </c>
      <c r="H37" s="17">
        <v>27</v>
      </c>
      <c r="I37" s="20">
        <f t="shared" si="1"/>
        <v>-22.65895</v>
      </c>
      <c r="J37" s="19"/>
      <c r="K37" s="17">
        <v>80</v>
      </c>
      <c r="L37" s="18">
        <f t="shared" si="2"/>
        <v>-80</v>
      </c>
      <c r="M37" s="19"/>
      <c r="N37" s="17">
        <v>80</v>
      </c>
      <c r="O37" s="29">
        <f t="shared" si="3"/>
        <v>-80</v>
      </c>
      <c r="P37" s="25">
        <f t="shared" si="4"/>
        <v>-206.30455</v>
      </c>
      <c r="Q37" s="33" t="s">
        <v>128</v>
      </c>
      <c r="R37" s="25">
        <f t="shared" si="5"/>
        <v>-126.30455</v>
      </c>
      <c r="S37" s="33" t="s">
        <v>128</v>
      </c>
      <c r="T37" s="4"/>
      <c r="U37" s="4"/>
      <c r="V37" s="4"/>
      <c r="W37" s="4"/>
      <c r="X37" s="4"/>
      <c r="Y37" s="4"/>
    </row>
    <row r="38" spans="1:19" ht="19.5" customHeight="1">
      <c r="A38" s="8" t="s">
        <v>67</v>
      </c>
      <c r="B38" s="8" t="s">
        <v>68</v>
      </c>
      <c r="C38" s="8" t="s">
        <v>29</v>
      </c>
      <c r="D38" s="7">
        <v>434.275</v>
      </c>
      <c r="E38" s="17">
        <v>29</v>
      </c>
      <c r="F38" s="20">
        <f t="shared" si="0"/>
        <v>-24.65725</v>
      </c>
      <c r="G38" s="19"/>
      <c r="H38" s="17">
        <v>80</v>
      </c>
      <c r="I38" s="20">
        <f t="shared" si="1"/>
        <v>-80</v>
      </c>
      <c r="J38" s="19">
        <v>383.27</v>
      </c>
      <c r="K38" s="17">
        <v>28</v>
      </c>
      <c r="L38" s="18">
        <f t="shared" si="2"/>
        <v>-24.1673</v>
      </c>
      <c r="M38" s="19"/>
      <c r="N38" s="17">
        <v>80</v>
      </c>
      <c r="O38" s="29">
        <f t="shared" si="3"/>
        <v>-80</v>
      </c>
      <c r="P38" s="25">
        <f t="shared" si="4"/>
        <v>-208.82455000000002</v>
      </c>
      <c r="Q38" s="33" t="s">
        <v>129</v>
      </c>
      <c r="R38" s="25">
        <f t="shared" si="5"/>
        <v>-128.82455000000002</v>
      </c>
      <c r="S38" s="33" t="s">
        <v>129</v>
      </c>
    </row>
    <row r="39" spans="1:19" ht="19.5" customHeight="1">
      <c r="A39" s="8" t="s">
        <v>48</v>
      </c>
      <c r="B39" s="8" t="s">
        <v>49</v>
      </c>
      <c r="C39" s="8" t="s">
        <v>42</v>
      </c>
      <c r="D39" s="7">
        <v>419.845</v>
      </c>
      <c r="E39" s="17">
        <v>32</v>
      </c>
      <c r="F39" s="20">
        <f t="shared" si="0"/>
        <v>-27.80155</v>
      </c>
      <c r="G39" s="19">
        <v>398.82</v>
      </c>
      <c r="H39" s="17">
        <v>31</v>
      </c>
      <c r="I39" s="20">
        <f t="shared" si="1"/>
        <v>-27.0118</v>
      </c>
      <c r="J39" s="19"/>
      <c r="K39" s="17">
        <v>80</v>
      </c>
      <c r="L39" s="18">
        <f t="shared" si="2"/>
        <v>-80</v>
      </c>
      <c r="M39" s="19"/>
      <c r="N39" s="17">
        <v>80</v>
      </c>
      <c r="O39" s="29">
        <f t="shared" si="3"/>
        <v>-80</v>
      </c>
      <c r="P39" s="25">
        <f t="shared" si="4"/>
        <v>-214.81335</v>
      </c>
      <c r="Q39" s="33" t="s">
        <v>130</v>
      </c>
      <c r="R39" s="25">
        <f t="shared" si="5"/>
        <v>-134.81335</v>
      </c>
      <c r="S39" s="33" t="s">
        <v>130</v>
      </c>
    </row>
  </sheetData>
  <sheetProtection/>
  <mergeCells count="3">
    <mergeCell ref="A1:M1"/>
    <mergeCell ref="P4:Q4"/>
    <mergeCell ref="R4:S4"/>
  </mergeCells>
  <printOptions/>
  <pageMargins left="0.5905511811023623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2013-06-21T11:52:26Z</cp:lastPrinted>
  <dcterms:created xsi:type="dcterms:W3CDTF">2001-05-06T11:53:34Z</dcterms:created>
  <dcterms:modified xsi:type="dcterms:W3CDTF">2013-07-24T17:46:38Z</dcterms:modified>
  <cp:category/>
  <cp:version/>
  <cp:contentType/>
  <cp:contentStatus/>
</cp:coreProperties>
</file>