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Quali " sheetId="1" r:id="rId1"/>
    <sheet name="Tabelle1" sheetId="2" r:id="rId2"/>
  </sheets>
  <definedNames>
    <definedName name="_xlnm.Print_Titles" localSheetId="0">'Quali '!$1:$4</definedName>
  </definedNames>
  <calcPr fullCalcOnLoad="1"/>
</workbook>
</file>

<file path=xl/sharedStrings.xml><?xml version="1.0" encoding="utf-8"?>
<sst xmlns="http://schemas.openxmlformats.org/spreadsheetml/2006/main" count="191" uniqueCount="129">
  <si>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</si>
  <si>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</si>
  <si>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</si>
  <si>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</si>
  <si>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</si>
  <si>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</si>
  <si>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</si>
  <si>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</si>
  <si>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</si>
  <si>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</si>
  <si>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</si>
  <si>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</si>
  <si>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</si>
  <si>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</si>
  <si>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</si>
  <si>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</si>
  <si>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</si>
  <si>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</si>
  <si>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</si>
  <si>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</si>
  <si>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</si>
  <si>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</si>
  <si>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</si>
  <si>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</si>
  <si>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</si>
  <si>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</si>
  <si>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</si>
  <si>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</si>
  <si>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</si>
  <si>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VdS1958 Idar - Oberstein</t>
  </si>
  <si>
    <t>Weigel</t>
  </si>
  <si>
    <t>Thomas</t>
  </si>
  <si>
    <t>SC Borussia 1920 Friedr.</t>
  </si>
  <si>
    <t>Dimmerling</t>
  </si>
  <si>
    <t>ASV Bingen</t>
  </si>
  <si>
    <t>Schmitt</t>
  </si>
  <si>
    <t>Peter</t>
  </si>
  <si>
    <t>Schäfer</t>
  </si>
  <si>
    <t>Horst</t>
  </si>
  <si>
    <t>Gerhard</t>
  </si>
  <si>
    <t>Visser</t>
  </si>
  <si>
    <t>Wiebold</t>
  </si>
  <si>
    <t>BVO Emden</t>
  </si>
  <si>
    <t>Klett</t>
  </si>
  <si>
    <t>Jürgen</t>
  </si>
  <si>
    <t>Kittlitz</t>
  </si>
  <si>
    <t>Carsten von</t>
  </si>
  <si>
    <t>Demin</t>
  </si>
  <si>
    <t>Endjer</t>
  </si>
  <si>
    <t>Dieter</t>
  </si>
  <si>
    <t>Gesamt</t>
  </si>
  <si>
    <t>mit Streichwert</t>
  </si>
  <si>
    <t xml:space="preserve">4. Qua. </t>
  </si>
  <si>
    <t>PSV Ratzeburg</t>
  </si>
  <si>
    <t>Bad Kreuzn.</t>
  </si>
  <si>
    <t>ohne Streichwert</t>
  </si>
  <si>
    <t>Köln</t>
  </si>
  <si>
    <t>Kelterer</t>
  </si>
  <si>
    <t>Christian</t>
  </si>
  <si>
    <t>Sexton</t>
  </si>
  <si>
    <t>Ulrich</t>
  </si>
  <si>
    <t>Christopher</t>
  </si>
  <si>
    <t>Schönberg</t>
  </si>
  <si>
    <t>Brösch</t>
  </si>
  <si>
    <t>Andre</t>
  </si>
  <si>
    <t>Hunsinger</t>
  </si>
  <si>
    <t>Josef</t>
  </si>
  <si>
    <t>Berlin</t>
  </si>
  <si>
    <t>Urban</t>
  </si>
  <si>
    <t>Wolfgang</t>
  </si>
  <si>
    <t>Hallescher AV</t>
  </si>
  <si>
    <t>Erik</t>
  </si>
  <si>
    <t>Hasenhütl</t>
  </si>
  <si>
    <t>ASG Ford Köln</t>
  </si>
  <si>
    <t>Eugen</t>
  </si>
  <si>
    <t>Kleen</t>
  </si>
  <si>
    <t>Sven</t>
  </si>
  <si>
    <t>SAV Freiberg</t>
  </si>
  <si>
    <t>Hildebrandt</t>
  </si>
  <si>
    <t>FV Dillingen</t>
  </si>
  <si>
    <t>Joachim</t>
  </si>
  <si>
    <t>Eric</t>
  </si>
  <si>
    <t>Castingclub Peitz</t>
  </si>
  <si>
    <t>Ahlgrimm</t>
  </si>
  <si>
    <t>Kevin</t>
  </si>
  <si>
    <t>Mohr</t>
  </si>
  <si>
    <t>Manfred</t>
  </si>
  <si>
    <t>ASV Koblenz</t>
  </si>
  <si>
    <t>AK Iffezheim</t>
  </si>
  <si>
    <t>Zimmermann</t>
  </si>
  <si>
    <t>Bernd</t>
  </si>
  <si>
    <t>AV Dabel</t>
  </si>
  <si>
    <t>Anthöfer</t>
  </si>
  <si>
    <t>Markus</t>
  </si>
  <si>
    <t>Ergebnis der  Qualifikation zur  Weltmeisterschaft der Herren 2013  - Siebenkampf - finish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</si>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</sst>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>
      <alignment horizontal="left" shrinkToFit="1"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65" fontId="10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4" fillId="0" borderId="0" xfId="0" applyFont="1" applyAlignment="1">
      <alignment shrinkToFit="1"/>
    </xf>
    <xf numFmtId="0" fontId="14" fillId="0" borderId="10" xfId="0" applyNumberFormat="1" applyFont="1" applyFill="1" applyBorder="1" applyAlignment="1" applyProtection="1">
      <alignment shrinkToFit="1"/>
      <protection/>
    </xf>
    <xf numFmtId="165" fontId="14" fillId="0" borderId="10" xfId="0" applyNumberFormat="1" applyFont="1" applyBorder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1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0" fontId="18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2" xfId="0" applyNumberFormat="1" applyFont="1" applyFill="1" applyBorder="1" applyAlignment="1" applyProtection="1">
      <alignment horizontal="center" shrinkToFit="1"/>
      <protection/>
    </xf>
    <xf numFmtId="165" fontId="11" fillId="0" borderId="0" xfId="0" applyNumberFormat="1" applyFont="1" applyFill="1" applyBorder="1" applyAlignment="1" applyProtection="1">
      <alignment horizontal="center" shrinkToFit="1"/>
      <protection/>
    </xf>
    <xf numFmtId="14" fontId="13" fillId="0" borderId="0" xfId="0" applyNumberFormat="1" applyFont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12</xdr:row>
      <xdr:rowOff>123825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T7" sqref="T7"/>
    </sheetView>
  </sheetViews>
  <sheetFormatPr defaultColWidth="10.00390625" defaultRowHeight="12.75"/>
  <cols>
    <col min="1" max="1" width="10.28125" style="20" customWidth="1"/>
    <col min="2" max="2" width="8.140625" style="20" customWidth="1"/>
    <col min="3" max="3" width="17.00390625" style="20" customWidth="1"/>
    <col min="4" max="4" width="8.57421875" style="10" customWidth="1"/>
    <col min="5" max="5" width="3.421875" style="13" customWidth="1"/>
    <col min="6" max="6" width="8.57421875" style="14" customWidth="1"/>
    <col min="7" max="7" width="7.57421875" style="12" customWidth="1"/>
    <col min="8" max="8" width="4.140625" style="13" customWidth="1"/>
    <col min="9" max="9" width="8.7109375" style="14" customWidth="1"/>
    <col min="10" max="10" width="7.57421875" style="12" customWidth="1"/>
    <col min="11" max="11" width="3.8515625" style="13" customWidth="1"/>
    <col min="12" max="12" width="8.00390625" style="14" bestFit="1" customWidth="1"/>
    <col min="13" max="13" width="7.57421875" style="12" customWidth="1"/>
    <col min="14" max="14" width="3.8515625" style="13" customWidth="1"/>
    <col min="15" max="15" width="8.00390625" style="25" bestFit="1" customWidth="1"/>
    <col min="16" max="16" width="8.140625" style="24" bestFit="1" customWidth="1"/>
    <col min="17" max="17" width="4.140625" style="31" customWidth="1"/>
    <col min="18" max="18" width="8.140625" style="24" customWidth="1"/>
    <col min="19" max="19" width="3.57421875" style="31" customWidth="1"/>
    <col min="20" max="16384" width="10.00390625" style="1" customWidth="1"/>
  </cols>
  <sheetData>
    <row r="1" spans="1:19" s="6" customFormat="1" ht="15.75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5"/>
      <c r="O1" s="35"/>
      <c r="P1" s="35"/>
      <c r="Q1" s="27"/>
      <c r="R1" s="36">
        <v>41454</v>
      </c>
      <c r="S1" s="36"/>
    </row>
    <row r="2" spans="1:19" s="3" customFormat="1" ht="18.75" customHeight="1">
      <c r="A2" s="9"/>
      <c r="B2" s="9"/>
      <c r="C2" s="9"/>
      <c r="D2" s="10"/>
      <c r="E2" s="11"/>
      <c r="F2" s="11"/>
      <c r="G2" s="11"/>
      <c r="H2" s="11"/>
      <c r="I2" s="11"/>
      <c r="J2" s="12"/>
      <c r="K2" s="13"/>
      <c r="L2" s="14"/>
      <c r="M2" s="12"/>
      <c r="N2" s="13"/>
      <c r="O2" s="25"/>
      <c r="P2" s="21"/>
      <c r="Q2" s="28"/>
      <c r="R2" s="21"/>
      <c r="S2" s="28"/>
    </row>
    <row r="3" spans="1:19" s="2" customFormat="1" ht="19.5" customHeight="1">
      <c r="A3" s="15" t="s">
        <v>0</v>
      </c>
      <c r="B3" s="15"/>
      <c r="C3" s="15" t="s">
        <v>6</v>
      </c>
      <c r="D3" s="7" t="s">
        <v>5</v>
      </c>
      <c r="E3" s="16" t="s">
        <v>1</v>
      </c>
      <c r="F3" s="17" t="s">
        <v>2</v>
      </c>
      <c r="G3" s="5" t="s">
        <v>54</v>
      </c>
      <c r="H3" s="16" t="s">
        <v>1</v>
      </c>
      <c r="I3" s="17" t="s">
        <v>3</v>
      </c>
      <c r="J3" s="5" t="s">
        <v>56</v>
      </c>
      <c r="K3" s="16" t="s">
        <v>1</v>
      </c>
      <c r="L3" s="17" t="s">
        <v>4</v>
      </c>
      <c r="M3" s="5" t="s">
        <v>67</v>
      </c>
      <c r="N3" s="16" t="s">
        <v>1</v>
      </c>
      <c r="O3" s="26" t="s">
        <v>52</v>
      </c>
      <c r="P3" s="22" t="s">
        <v>50</v>
      </c>
      <c r="Q3" s="29" t="s">
        <v>1</v>
      </c>
      <c r="R3" s="22" t="s">
        <v>50</v>
      </c>
      <c r="S3" s="29" t="s">
        <v>1</v>
      </c>
    </row>
    <row r="4" spans="1:19" s="2" customFormat="1" ht="19.5" customHeight="1">
      <c r="A4" s="15"/>
      <c r="B4" s="15"/>
      <c r="C4" s="15"/>
      <c r="D4" s="7"/>
      <c r="E4" s="16"/>
      <c r="F4" s="17"/>
      <c r="G4" s="5"/>
      <c r="H4" s="16"/>
      <c r="I4" s="17"/>
      <c r="J4" s="5"/>
      <c r="K4" s="16"/>
      <c r="L4" s="17"/>
      <c r="M4" s="5"/>
      <c r="N4" s="16"/>
      <c r="O4" s="26"/>
      <c r="P4" s="33" t="s">
        <v>55</v>
      </c>
      <c r="Q4" s="34"/>
      <c r="R4" s="33" t="s">
        <v>51</v>
      </c>
      <c r="S4" s="34"/>
    </row>
    <row r="5" spans="1:29" s="4" customFormat="1" ht="19.5" customHeight="1">
      <c r="A5" s="8" t="s">
        <v>12</v>
      </c>
      <c r="B5" s="8" t="s">
        <v>13</v>
      </c>
      <c r="C5" s="8" t="s">
        <v>7</v>
      </c>
      <c r="D5" s="7">
        <v>838.955</v>
      </c>
      <c r="E5" s="16">
        <v>1</v>
      </c>
      <c r="F5" s="19">
        <f aca="true" t="shared" si="0" ref="F5:F38">D5/100-E5</f>
        <v>7.38955</v>
      </c>
      <c r="G5" s="18">
        <v>874.195</v>
      </c>
      <c r="H5" s="16">
        <v>2</v>
      </c>
      <c r="I5" s="19">
        <f aca="true" t="shared" si="1" ref="I5:I38">G5/100-H5</f>
        <v>6.741950000000001</v>
      </c>
      <c r="J5" s="18">
        <v>802.835</v>
      </c>
      <c r="K5" s="16">
        <v>2</v>
      </c>
      <c r="L5" s="17">
        <f aca="true" t="shared" si="2" ref="L5:L38">J5/100-K5</f>
        <v>6.02835</v>
      </c>
      <c r="M5" s="18">
        <v>863.23</v>
      </c>
      <c r="N5" s="16">
        <v>1</v>
      </c>
      <c r="O5" s="26">
        <f aca="true" t="shared" si="3" ref="O5:O38">M5/100-N5</f>
        <v>7.632300000000001</v>
      </c>
      <c r="P5" s="23">
        <f aca="true" t="shared" si="4" ref="P5:P38">F5+I5+L5+O5</f>
        <v>27.79215</v>
      </c>
      <c r="Q5" s="30" t="s">
        <v>95</v>
      </c>
      <c r="R5" s="23">
        <f aca="true" t="shared" si="5" ref="R5:R38">F5+I5+L5+O5-MIN(F5,I5,L5,O5)</f>
        <v>21.7638</v>
      </c>
      <c r="S5" s="30" t="s">
        <v>95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4" customFormat="1" ht="19.5" customHeight="1">
      <c r="A6" s="8" t="s">
        <v>16</v>
      </c>
      <c r="B6" s="8" t="s">
        <v>17</v>
      </c>
      <c r="C6" s="8" t="s">
        <v>10</v>
      </c>
      <c r="D6" s="7">
        <v>797.29</v>
      </c>
      <c r="E6" s="16">
        <v>5</v>
      </c>
      <c r="F6" s="19">
        <f t="shared" si="0"/>
        <v>2.972899999999999</v>
      </c>
      <c r="G6" s="18">
        <v>876.845</v>
      </c>
      <c r="H6" s="16">
        <v>1</v>
      </c>
      <c r="I6" s="19">
        <f t="shared" si="1"/>
        <v>7.76845</v>
      </c>
      <c r="J6" s="18">
        <v>813.24</v>
      </c>
      <c r="K6" s="16">
        <v>1</v>
      </c>
      <c r="L6" s="17">
        <f t="shared" si="2"/>
        <v>7.1324000000000005</v>
      </c>
      <c r="M6" s="18">
        <v>859.935</v>
      </c>
      <c r="N6" s="16">
        <v>2</v>
      </c>
      <c r="O6" s="26">
        <f t="shared" si="3"/>
        <v>6.599349999999999</v>
      </c>
      <c r="P6" s="23">
        <f t="shared" si="4"/>
        <v>24.473100000000002</v>
      </c>
      <c r="Q6" s="30" t="s">
        <v>96</v>
      </c>
      <c r="R6" s="23">
        <f t="shared" si="5"/>
        <v>21.500200000000003</v>
      </c>
      <c r="S6" s="30" t="s">
        <v>96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19" ht="19.5" customHeight="1">
      <c r="A7" s="8" t="s">
        <v>9</v>
      </c>
      <c r="B7" s="8" t="s">
        <v>11</v>
      </c>
      <c r="C7" s="8" t="s">
        <v>7</v>
      </c>
      <c r="D7" s="7">
        <v>825.66</v>
      </c>
      <c r="E7" s="16">
        <v>2</v>
      </c>
      <c r="F7" s="19">
        <f t="shared" si="0"/>
        <v>6.256599999999999</v>
      </c>
      <c r="G7" s="18">
        <v>853.575</v>
      </c>
      <c r="H7" s="16">
        <v>4</v>
      </c>
      <c r="I7" s="19">
        <f t="shared" si="1"/>
        <v>4.53575</v>
      </c>
      <c r="J7" s="18">
        <v>776.335</v>
      </c>
      <c r="K7" s="16">
        <v>4</v>
      </c>
      <c r="L7" s="17">
        <f t="shared" si="2"/>
        <v>3.76335</v>
      </c>
      <c r="M7" s="18">
        <v>846.745</v>
      </c>
      <c r="N7" s="16">
        <v>3</v>
      </c>
      <c r="O7" s="26">
        <f t="shared" si="3"/>
        <v>5.4674499999999995</v>
      </c>
      <c r="P7" s="23">
        <f t="shared" si="4"/>
        <v>20.023149999999998</v>
      </c>
      <c r="Q7" s="30" t="s">
        <v>97</v>
      </c>
      <c r="R7" s="23">
        <f t="shared" si="5"/>
        <v>16.2598</v>
      </c>
      <c r="S7" s="30" t="s">
        <v>97</v>
      </c>
    </row>
    <row r="8" spans="1:29" s="4" customFormat="1" ht="19.5" customHeight="1">
      <c r="A8" s="8" t="s">
        <v>40</v>
      </c>
      <c r="B8" s="8" t="s">
        <v>41</v>
      </c>
      <c r="C8" s="8" t="s">
        <v>42</v>
      </c>
      <c r="D8" s="7">
        <v>817.05</v>
      </c>
      <c r="E8" s="16">
        <v>3</v>
      </c>
      <c r="F8" s="19">
        <f t="shared" si="0"/>
        <v>5.170499999999999</v>
      </c>
      <c r="G8" s="18">
        <v>863.965</v>
      </c>
      <c r="H8" s="16">
        <v>3</v>
      </c>
      <c r="I8" s="19">
        <f t="shared" si="1"/>
        <v>5.63965</v>
      </c>
      <c r="J8" s="18">
        <v>618.095</v>
      </c>
      <c r="K8" s="16">
        <v>23</v>
      </c>
      <c r="L8" s="17">
        <f t="shared" si="2"/>
        <v>-16.81905</v>
      </c>
      <c r="M8" s="18">
        <v>837.265</v>
      </c>
      <c r="N8" s="16">
        <v>4</v>
      </c>
      <c r="O8" s="26">
        <f t="shared" si="3"/>
        <v>4.37265</v>
      </c>
      <c r="P8" s="23">
        <f t="shared" si="4"/>
        <v>-1.6362500000000022</v>
      </c>
      <c r="Q8" s="30" t="s">
        <v>101</v>
      </c>
      <c r="R8" s="23">
        <f t="shared" si="5"/>
        <v>15.182799999999999</v>
      </c>
      <c r="S8" s="30" t="s">
        <v>98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19" ht="19.5" customHeight="1">
      <c r="A9" s="8" t="s">
        <v>63</v>
      </c>
      <c r="B9" s="8" t="s">
        <v>19</v>
      </c>
      <c r="C9" s="8" t="s">
        <v>8</v>
      </c>
      <c r="D9" s="7">
        <v>792.01</v>
      </c>
      <c r="E9" s="16">
        <v>6</v>
      </c>
      <c r="F9" s="19">
        <f t="shared" si="0"/>
        <v>1.9200999999999997</v>
      </c>
      <c r="G9" s="18">
        <v>851.135</v>
      </c>
      <c r="H9" s="16">
        <v>5</v>
      </c>
      <c r="I9" s="19">
        <f t="shared" si="1"/>
        <v>3.51135</v>
      </c>
      <c r="J9" s="18">
        <v>799.535</v>
      </c>
      <c r="K9" s="16">
        <v>3</v>
      </c>
      <c r="L9" s="17">
        <f t="shared" si="2"/>
        <v>4.995349999999999</v>
      </c>
      <c r="M9" s="18">
        <v>636.38</v>
      </c>
      <c r="N9" s="16">
        <v>16</v>
      </c>
      <c r="O9" s="26">
        <f t="shared" si="3"/>
        <v>-9.636199999999999</v>
      </c>
      <c r="P9" s="23">
        <f t="shared" si="4"/>
        <v>0.7906000000000013</v>
      </c>
      <c r="Q9" s="30" t="s">
        <v>100</v>
      </c>
      <c r="R9" s="23">
        <f t="shared" si="5"/>
        <v>10.4268</v>
      </c>
      <c r="S9" s="30" t="s">
        <v>99</v>
      </c>
    </row>
    <row r="10" spans="1:19" ht="19.5" customHeight="1">
      <c r="A10" s="8" t="s">
        <v>57</v>
      </c>
      <c r="B10" s="8" t="s">
        <v>71</v>
      </c>
      <c r="C10" s="8" t="s">
        <v>7</v>
      </c>
      <c r="D10" s="7">
        <v>807.56</v>
      </c>
      <c r="E10" s="16">
        <v>4</v>
      </c>
      <c r="F10" s="19">
        <f t="shared" si="0"/>
        <v>4.0756</v>
      </c>
      <c r="G10" s="18">
        <v>848.6</v>
      </c>
      <c r="H10" s="16">
        <v>6</v>
      </c>
      <c r="I10" s="19">
        <f t="shared" si="1"/>
        <v>2.4860000000000007</v>
      </c>
      <c r="J10" s="18">
        <v>765.165</v>
      </c>
      <c r="K10" s="16">
        <v>6</v>
      </c>
      <c r="L10" s="17">
        <f t="shared" si="2"/>
        <v>1.65165</v>
      </c>
      <c r="M10" s="18">
        <v>792.54</v>
      </c>
      <c r="N10" s="16">
        <v>7</v>
      </c>
      <c r="O10" s="26">
        <f t="shared" si="3"/>
        <v>0.9253999999999998</v>
      </c>
      <c r="P10" s="23">
        <f t="shared" si="4"/>
        <v>9.13865</v>
      </c>
      <c r="Q10" s="30" t="s">
        <v>98</v>
      </c>
      <c r="R10" s="23">
        <f t="shared" si="5"/>
        <v>8.21325</v>
      </c>
      <c r="S10" s="30" t="s">
        <v>100</v>
      </c>
    </row>
    <row r="11" spans="1:19" ht="19.5" customHeight="1">
      <c r="A11" s="8" t="s">
        <v>14</v>
      </c>
      <c r="B11" s="8" t="s">
        <v>15</v>
      </c>
      <c r="C11" s="8" t="s">
        <v>7</v>
      </c>
      <c r="D11" s="7">
        <v>791.085</v>
      </c>
      <c r="E11" s="16">
        <v>7</v>
      </c>
      <c r="F11" s="19">
        <f t="shared" si="0"/>
        <v>0.9108499999999999</v>
      </c>
      <c r="G11" s="18">
        <v>818.235</v>
      </c>
      <c r="H11" s="16">
        <v>8</v>
      </c>
      <c r="I11" s="19">
        <f t="shared" si="1"/>
        <v>0.18234999999999957</v>
      </c>
      <c r="J11" s="18">
        <v>767.645</v>
      </c>
      <c r="K11" s="16">
        <v>5</v>
      </c>
      <c r="L11" s="17">
        <f t="shared" si="2"/>
        <v>2.67645</v>
      </c>
      <c r="M11" s="18">
        <v>828.9</v>
      </c>
      <c r="N11" s="16">
        <v>5</v>
      </c>
      <c r="O11" s="26">
        <f t="shared" si="3"/>
        <v>3.2889999999999997</v>
      </c>
      <c r="P11" s="23">
        <f t="shared" si="4"/>
        <v>7.058649999999999</v>
      </c>
      <c r="Q11" s="30" t="s">
        <v>99</v>
      </c>
      <c r="R11" s="23">
        <f t="shared" si="5"/>
        <v>6.8763</v>
      </c>
      <c r="S11" s="30" t="s">
        <v>101</v>
      </c>
    </row>
    <row r="12" spans="1:29" ht="19.5" customHeight="1">
      <c r="A12" s="8" t="s">
        <v>78</v>
      </c>
      <c r="B12" s="8" t="s">
        <v>58</v>
      </c>
      <c r="C12" s="8" t="s">
        <v>7</v>
      </c>
      <c r="D12" s="7">
        <v>748.775</v>
      </c>
      <c r="E12" s="16">
        <v>15</v>
      </c>
      <c r="F12" s="19">
        <f t="shared" si="0"/>
        <v>-7.51225</v>
      </c>
      <c r="G12" s="18">
        <v>811.98</v>
      </c>
      <c r="H12" s="16">
        <v>11</v>
      </c>
      <c r="I12" s="19">
        <f t="shared" si="1"/>
        <v>-2.8802000000000003</v>
      </c>
      <c r="J12" s="18">
        <v>748.42</v>
      </c>
      <c r="K12" s="16">
        <v>10</v>
      </c>
      <c r="L12" s="17">
        <f t="shared" si="2"/>
        <v>-2.5158000000000005</v>
      </c>
      <c r="M12" s="18">
        <v>782.9</v>
      </c>
      <c r="N12" s="16">
        <v>9</v>
      </c>
      <c r="O12" s="26">
        <f t="shared" si="3"/>
        <v>-1.1710000000000003</v>
      </c>
      <c r="P12" s="23">
        <f t="shared" si="4"/>
        <v>-14.079250000000002</v>
      </c>
      <c r="Q12" s="30" t="s">
        <v>103</v>
      </c>
      <c r="R12" s="23">
        <f t="shared" si="5"/>
        <v>-6.567000000000002</v>
      </c>
      <c r="S12" s="30" t="s">
        <v>102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19" ht="19.5" customHeight="1">
      <c r="A13" s="8" t="s">
        <v>72</v>
      </c>
      <c r="B13" s="8" t="s">
        <v>19</v>
      </c>
      <c r="C13" s="8" t="s">
        <v>73</v>
      </c>
      <c r="D13" s="7">
        <v>766.145</v>
      </c>
      <c r="E13" s="16">
        <v>12</v>
      </c>
      <c r="F13" s="19">
        <f t="shared" si="0"/>
        <v>-4.338550000000001</v>
      </c>
      <c r="G13" s="18">
        <v>803.725</v>
      </c>
      <c r="H13" s="16">
        <v>13</v>
      </c>
      <c r="I13" s="19">
        <f t="shared" si="1"/>
        <v>-4.96275</v>
      </c>
      <c r="J13" s="18">
        <v>758.015</v>
      </c>
      <c r="K13" s="16">
        <v>8</v>
      </c>
      <c r="L13" s="17">
        <f t="shared" si="2"/>
        <v>-0.4198500000000003</v>
      </c>
      <c r="M13" s="18">
        <v>767.325</v>
      </c>
      <c r="N13" s="16">
        <v>11</v>
      </c>
      <c r="O13" s="26">
        <f t="shared" si="3"/>
        <v>-3.3267499999999997</v>
      </c>
      <c r="P13" s="23">
        <f t="shared" si="4"/>
        <v>-13.047900000000002</v>
      </c>
      <c r="Q13" s="30" t="s">
        <v>102</v>
      </c>
      <c r="R13" s="23">
        <f t="shared" si="5"/>
        <v>-8.085150000000002</v>
      </c>
      <c r="S13" s="30" t="s">
        <v>103</v>
      </c>
    </row>
    <row r="14" spans="1:19" ht="19.5" customHeight="1">
      <c r="A14" s="8" t="s">
        <v>22</v>
      </c>
      <c r="B14" s="8" t="s">
        <v>23</v>
      </c>
      <c r="C14" s="8" t="s">
        <v>24</v>
      </c>
      <c r="D14" s="7">
        <v>785.83</v>
      </c>
      <c r="E14" s="16">
        <v>9</v>
      </c>
      <c r="F14" s="19">
        <f t="shared" si="0"/>
        <v>-1.1416999999999993</v>
      </c>
      <c r="G14" s="18">
        <v>810.68</v>
      </c>
      <c r="H14" s="16">
        <v>12</v>
      </c>
      <c r="I14" s="19">
        <f t="shared" si="1"/>
        <v>-3.8932</v>
      </c>
      <c r="J14" s="18">
        <v>744.375</v>
      </c>
      <c r="K14" s="16">
        <v>11</v>
      </c>
      <c r="L14" s="17">
        <f t="shared" si="2"/>
        <v>-3.5562500000000004</v>
      </c>
      <c r="M14" s="18"/>
      <c r="N14" s="16">
        <v>80</v>
      </c>
      <c r="O14" s="26">
        <f t="shared" si="3"/>
        <v>-80</v>
      </c>
      <c r="P14" s="23">
        <f t="shared" si="4"/>
        <v>-88.59115</v>
      </c>
      <c r="Q14" s="30" t="s">
        <v>109</v>
      </c>
      <c r="R14" s="23">
        <f t="shared" si="5"/>
        <v>-8.591149999999999</v>
      </c>
      <c r="S14" s="30" t="s">
        <v>104</v>
      </c>
    </row>
    <row r="15" spans="1:19" ht="19.5" customHeight="1">
      <c r="A15" s="8" t="s">
        <v>20</v>
      </c>
      <c r="B15" s="8" t="s">
        <v>21</v>
      </c>
      <c r="C15" s="8" t="s">
        <v>7</v>
      </c>
      <c r="D15" s="7">
        <v>753.585</v>
      </c>
      <c r="E15" s="16">
        <v>14</v>
      </c>
      <c r="F15" s="19">
        <f t="shared" si="0"/>
        <v>-6.46415</v>
      </c>
      <c r="G15" s="18">
        <v>794.4</v>
      </c>
      <c r="H15" s="16">
        <v>15</v>
      </c>
      <c r="I15" s="19">
        <f t="shared" si="1"/>
        <v>-7.056</v>
      </c>
      <c r="J15" s="18">
        <v>729.425</v>
      </c>
      <c r="K15" s="16">
        <v>13</v>
      </c>
      <c r="L15" s="17">
        <f t="shared" si="2"/>
        <v>-5.70575</v>
      </c>
      <c r="M15" s="18">
        <v>786.585</v>
      </c>
      <c r="N15" s="16">
        <v>8</v>
      </c>
      <c r="O15" s="26">
        <f t="shared" si="3"/>
        <v>-0.13415</v>
      </c>
      <c r="P15" s="23">
        <f t="shared" si="4"/>
        <v>-19.36005</v>
      </c>
      <c r="Q15" s="30" t="s">
        <v>104</v>
      </c>
      <c r="R15" s="23">
        <f t="shared" si="5"/>
        <v>-12.30405</v>
      </c>
      <c r="S15" s="30" t="s">
        <v>105</v>
      </c>
    </row>
    <row r="16" spans="1:19" ht="19.5" customHeight="1">
      <c r="A16" s="8" t="s">
        <v>43</v>
      </c>
      <c r="B16" s="8" t="s">
        <v>44</v>
      </c>
      <c r="C16" s="8" t="s">
        <v>79</v>
      </c>
      <c r="D16" s="7">
        <v>753.675</v>
      </c>
      <c r="E16" s="16">
        <v>13</v>
      </c>
      <c r="F16" s="19">
        <f t="shared" si="0"/>
        <v>-5.46325</v>
      </c>
      <c r="G16" s="18">
        <v>777.86</v>
      </c>
      <c r="H16" s="16">
        <v>17</v>
      </c>
      <c r="I16" s="19">
        <f t="shared" si="1"/>
        <v>-9.2214</v>
      </c>
      <c r="J16" s="18">
        <v>763</v>
      </c>
      <c r="K16" s="16">
        <v>7</v>
      </c>
      <c r="L16" s="17">
        <f t="shared" si="2"/>
        <v>0.6299999999999999</v>
      </c>
      <c r="M16" s="18"/>
      <c r="N16" s="16">
        <v>80</v>
      </c>
      <c r="O16" s="26">
        <f t="shared" si="3"/>
        <v>-80</v>
      </c>
      <c r="P16" s="23">
        <f t="shared" si="4"/>
        <v>-94.05465</v>
      </c>
      <c r="Q16" s="30" t="s">
        <v>110</v>
      </c>
      <c r="R16" s="23">
        <f t="shared" si="5"/>
        <v>-14.054649999999995</v>
      </c>
      <c r="S16" s="30" t="s">
        <v>106</v>
      </c>
    </row>
    <row r="17" spans="1:29" ht="19.5" customHeight="1">
      <c r="A17" s="8" t="s">
        <v>27</v>
      </c>
      <c r="B17" s="8" t="s">
        <v>28</v>
      </c>
      <c r="C17" s="8" t="s">
        <v>32</v>
      </c>
      <c r="D17" s="7">
        <v>739.295</v>
      </c>
      <c r="E17" s="16">
        <v>18</v>
      </c>
      <c r="F17" s="19">
        <f t="shared" si="0"/>
        <v>-10.607050000000001</v>
      </c>
      <c r="G17" s="18">
        <v>802.905</v>
      </c>
      <c r="H17" s="16">
        <v>14</v>
      </c>
      <c r="I17" s="19">
        <f t="shared" si="1"/>
        <v>-5.97095</v>
      </c>
      <c r="J17" s="18">
        <v>703.605</v>
      </c>
      <c r="K17" s="16">
        <v>15</v>
      </c>
      <c r="L17" s="17">
        <f t="shared" si="2"/>
        <v>-7.96395</v>
      </c>
      <c r="M17" s="18">
        <v>781.62</v>
      </c>
      <c r="N17" s="16">
        <v>10</v>
      </c>
      <c r="O17" s="26">
        <f t="shared" si="3"/>
        <v>-2.1837999999999997</v>
      </c>
      <c r="P17" s="23">
        <f t="shared" si="4"/>
        <v>-26.725750000000005</v>
      </c>
      <c r="Q17" s="30" t="s">
        <v>105</v>
      </c>
      <c r="R17" s="23">
        <f t="shared" si="5"/>
        <v>-16.118700000000004</v>
      </c>
      <c r="S17" s="30" t="s">
        <v>107</v>
      </c>
      <c r="T17" s="4"/>
      <c r="U17" s="4"/>
      <c r="V17" s="4"/>
      <c r="W17" s="4"/>
      <c r="X17" s="4"/>
      <c r="AB17" s="4"/>
      <c r="AC17" s="4"/>
    </row>
    <row r="18" spans="1:19" ht="19.5" customHeight="1">
      <c r="A18" s="8" t="s">
        <v>18</v>
      </c>
      <c r="B18" s="8" t="s">
        <v>19</v>
      </c>
      <c r="C18" s="8" t="s">
        <v>8</v>
      </c>
      <c r="D18" s="7">
        <v>647.13</v>
      </c>
      <c r="E18" s="16">
        <v>29</v>
      </c>
      <c r="F18" s="19">
        <f t="shared" si="0"/>
        <v>-22.5287</v>
      </c>
      <c r="G18" s="18">
        <v>816.955</v>
      </c>
      <c r="H18" s="16">
        <v>9</v>
      </c>
      <c r="I18" s="19">
        <f t="shared" si="1"/>
        <v>-0.830449999999999</v>
      </c>
      <c r="J18" s="18">
        <v>610.575</v>
      </c>
      <c r="K18" s="16">
        <v>24</v>
      </c>
      <c r="L18" s="17">
        <f t="shared" si="2"/>
        <v>-17.89425</v>
      </c>
      <c r="M18" s="18">
        <v>807.27</v>
      </c>
      <c r="N18" s="16">
        <v>6</v>
      </c>
      <c r="O18" s="26">
        <f t="shared" si="3"/>
        <v>2.0726999999999993</v>
      </c>
      <c r="P18" s="23">
        <f t="shared" si="4"/>
        <v>-39.1807</v>
      </c>
      <c r="Q18" s="30" t="s">
        <v>107</v>
      </c>
      <c r="R18" s="23">
        <f t="shared" si="5"/>
        <v>-16.652</v>
      </c>
      <c r="S18" s="30" t="s">
        <v>108</v>
      </c>
    </row>
    <row r="19" spans="1:19" ht="19.5" customHeight="1">
      <c r="A19" s="8" t="s">
        <v>35</v>
      </c>
      <c r="B19" s="8" t="s">
        <v>36</v>
      </c>
      <c r="C19" s="8" t="s">
        <v>32</v>
      </c>
      <c r="D19" s="7">
        <v>739.42</v>
      </c>
      <c r="E19" s="16">
        <v>17</v>
      </c>
      <c r="F19" s="19">
        <f t="shared" si="0"/>
        <v>-9.6058</v>
      </c>
      <c r="G19" s="18">
        <v>757.815</v>
      </c>
      <c r="H19" s="16">
        <v>21</v>
      </c>
      <c r="I19" s="19">
        <f t="shared" si="1"/>
        <v>-13.42185</v>
      </c>
      <c r="J19" s="18">
        <v>686.16</v>
      </c>
      <c r="K19" s="16">
        <v>16</v>
      </c>
      <c r="L19" s="17">
        <f t="shared" si="2"/>
        <v>-9.1384</v>
      </c>
      <c r="M19" s="18">
        <v>748.585</v>
      </c>
      <c r="N19" s="16">
        <v>14</v>
      </c>
      <c r="O19" s="26">
        <f t="shared" si="3"/>
        <v>-6.51415</v>
      </c>
      <c r="P19" s="23">
        <f t="shared" si="4"/>
        <v>-38.6802</v>
      </c>
      <c r="Q19" s="30" t="s">
        <v>106</v>
      </c>
      <c r="R19" s="23">
        <f t="shared" si="5"/>
        <v>-25.25835</v>
      </c>
      <c r="S19" s="30" t="s">
        <v>109</v>
      </c>
    </row>
    <row r="20" spans="1:29" ht="19.5" customHeight="1">
      <c r="A20" s="8" t="s">
        <v>47</v>
      </c>
      <c r="B20" s="8" t="s">
        <v>74</v>
      </c>
      <c r="C20" s="8" t="s">
        <v>32</v>
      </c>
      <c r="D20" s="7">
        <v>633.03</v>
      </c>
      <c r="E20" s="16">
        <v>30</v>
      </c>
      <c r="F20" s="19">
        <f t="shared" si="0"/>
        <v>-23.6697</v>
      </c>
      <c r="G20" s="18">
        <v>816.43</v>
      </c>
      <c r="H20" s="16">
        <v>10</v>
      </c>
      <c r="I20" s="19">
        <f t="shared" si="1"/>
        <v>-1.835700000000001</v>
      </c>
      <c r="J20" s="18">
        <v>738.68</v>
      </c>
      <c r="K20" s="16">
        <v>12</v>
      </c>
      <c r="L20" s="17">
        <f t="shared" si="2"/>
        <v>-4.613200000000001</v>
      </c>
      <c r="M20" s="18"/>
      <c r="N20" s="16">
        <v>80</v>
      </c>
      <c r="O20" s="26">
        <f t="shared" si="3"/>
        <v>-80</v>
      </c>
      <c r="P20" s="23">
        <f t="shared" si="4"/>
        <v>-110.1186</v>
      </c>
      <c r="Q20" s="30" t="s">
        <v>111</v>
      </c>
      <c r="R20" s="23">
        <f t="shared" si="5"/>
        <v>-30.1186</v>
      </c>
      <c r="S20" s="30" t="s">
        <v>110</v>
      </c>
      <c r="T20" s="4"/>
      <c r="U20" s="4"/>
      <c r="V20" s="4"/>
      <c r="W20" s="4"/>
      <c r="X20" s="4"/>
      <c r="AB20" s="4"/>
      <c r="AC20" s="4"/>
    </row>
    <row r="21" spans="1:19" ht="19.5" customHeight="1">
      <c r="A21" s="8" t="s">
        <v>30</v>
      </c>
      <c r="B21" s="8" t="s">
        <v>31</v>
      </c>
      <c r="C21" s="8" t="s">
        <v>32</v>
      </c>
      <c r="D21" s="7">
        <v>743.765</v>
      </c>
      <c r="E21" s="16">
        <v>16</v>
      </c>
      <c r="F21" s="19">
        <f t="shared" si="0"/>
        <v>-8.56235</v>
      </c>
      <c r="G21" s="18"/>
      <c r="H21" s="16">
        <v>80</v>
      </c>
      <c r="I21" s="19">
        <f t="shared" si="1"/>
        <v>-80</v>
      </c>
      <c r="J21" s="18">
        <v>577.63</v>
      </c>
      <c r="K21" s="16">
        <v>25</v>
      </c>
      <c r="L21" s="17">
        <f t="shared" si="2"/>
        <v>-19.2237</v>
      </c>
      <c r="M21" s="18">
        <v>766.025</v>
      </c>
      <c r="N21" s="16">
        <v>12</v>
      </c>
      <c r="O21" s="26">
        <f t="shared" si="3"/>
        <v>-4.33975</v>
      </c>
      <c r="P21" s="23">
        <f t="shared" si="4"/>
        <v>-112.12579999999998</v>
      </c>
      <c r="Q21" s="30" t="s">
        <v>112</v>
      </c>
      <c r="R21" s="23">
        <f t="shared" si="5"/>
        <v>-32.125799999999984</v>
      </c>
      <c r="S21" s="30" t="s">
        <v>111</v>
      </c>
    </row>
    <row r="22" spans="1:19" ht="19.5" customHeight="1">
      <c r="A22" s="8" t="s">
        <v>60</v>
      </c>
      <c r="B22" s="8" t="s">
        <v>61</v>
      </c>
      <c r="C22" s="8" t="s">
        <v>7</v>
      </c>
      <c r="D22" s="7">
        <v>719.42</v>
      </c>
      <c r="E22" s="16">
        <v>21</v>
      </c>
      <c r="F22" s="19">
        <f t="shared" si="0"/>
        <v>-13.805800000000001</v>
      </c>
      <c r="G22" s="18">
        <v>753.275</v>
      </c>
      <c r="H22" s="16">
        <v>22</v>
      </c>
      <c r="I22" s="19">
        <f t="shared" si="1"/>
        <v>-14.46725</v>
      </c>
      <c r="J22" s="18">
        <v>711.955</v>
      </c>
      <c r="K22" s="16">
        <v>14</v>
      </c>
      <c r="L22" s="17">
        <f t="shared" si="2"/>
        <v>-6.88045</v>
      </c>
      <c r="M22" s="18"/>
      <c r="N22" s="16">
        <v>80</v>
      </c>
      <c r="O22" s="26">
        <f t="shared" si="3"/>
        <v>-80</v>
      </c>
      <c r="P22" s="23">
        <f t="shared" si="4"/>
        <v>-115.15350000000001</v>
      </c>
      <c r="Q22" s="30" t="s">
        <v>113</v>
      </c>
      <c r="R22" s="23">
        <f t="shared" si="5"/>
        <v>-35.15350000000001</v>
      </c>
      <c r="S22" s="30" t="s">
        <v>112</v>
      </c>
    </row>
    <row r="23" spans="1:19" ht="19.5" customHeight="1">
      <c r="A23" s="8" t="s">
        <v>45</v>
      </c>
      <c r="B23" s="8" t="s">
        <v>46</v>
      </c>
      <c r="C23" s="8" t="s">
        <v>8</v>
      </c>
      <c r="D23" s="7">
        <v>713.29</v>
      </c>
      <c r="E23" s="16">
        <v>23</v>
      </c>
      <c r="F23" s="19">
        <f t="shared" si="0"/>
        <v>-15.8671</v>
      </c>
      <c r="G23" s="18">
        <v>752.91</v>
      </c>
      <c r="H23" s="16">
        <v>23</v>
      </c>
      <c r="I23" s="19">
        <f t="shared" si="1"/>
        <v>-15.4709</v>
      </c>
      <c r="J23" s="18">
        <v>663.5</v>
      </c>
      <c r="K23" s="16">
        <v>19</v>
      </c>
      <c r="L23" s="17">
        <f t="shared" si="2"/>
        <v>-12.365</v>
      </c>
      <c r="M23" s="18">
        <v>721.06</v>
      </c>
      <c r="N23" s="16">
        <v>15</v>
      </c>
      <c r="O23" s="26">
        <f t="shared" si="3"/>
        <v>-7.7894000000000005</v>
      </c>
      <c r="P23" s="23">
        <f t="shared" si="4"/>
        <v>-51.4924</v>
      </c>
      <c r="Q23" s="30" t="s">
        <v>108</v>
      </c>
      <c r="R23" s="23">
        <f t="shared" si="5"/>
        <v>-35.6253</v>
      </c>
      <c r="S23" s="30" t="s">
        <v>113</v>
      </c>
    </row>
    <row r="24" spans="1:19" ht="19.5" customHeight="1">
      <c r="A24" s="8" t="s">
        <v>89</v>
      </c>
      <c r="B24" s="8" t="s">
        <v>90</v>
      </c>
      <c r="C24" s="8" t="s">
        <v>91</v>
      </c>
      <c r="D24" s="7"/>
      <c r="E24" s="16">
        <v>80</v>
      </c>
      <c r="F24" s="19">
        <f t="shared" si="0"/>
        <v>-80</v>
      </c>
      <c r="G24" s="18">
        <v>761.39</v>
      </c>
      <c r="H24" s="16">
        <v>20</v>
      </c>
      <c r="I24" s="19">
        <f t="shared" si="1"/>
        <v>-12.386099999999999</v>
      </c>
      <c r="J24" s="18">
        <v>575.67</v>
      </c>
      <c r="K24" s="16">
        <v>27</v>
      </c>
      <c r="L24" s="17">
        <f t="shared" si="2"/>
        <v>-21.2433</v>
      </c>
      <c r="M24" s="18">
        <v>760.525</v>
      </c>
      <c r="N24" s="16">
        <v>13</v>
      </c>
      <c r="O24" s="26">
        <f t="shared" si="3"/>
        <v>-5.39475</v>
      </c>
      <c r="P24" s="23">
        <f t="shared" si="4"/>
        <v>-119.02415</v>
      </c>
      <c r="Q24" s="30" t="s">
        <v>114</v>
      </c>
      <c r="R24" s="23">
        <f t="shared" si="5"/>
        <v>-39.024150000000006</v>
      </c>
      <c r="S24" s="30" t="s">
        <v>114</v>
      </c>
    </row>
    <row r="25" spans="1:19" ht="19.5" customHeight="1">
      <c r="A25" s="8" t="s">
        <v>33</v>
      </c>
      <c r="B25" s="8" t="s">
        <v>39</v>
      </c>
      <c r="C25" s="8" t="s">
        <v>34</v>
      </c>
      <c r="D25" s="7">
        <v>727.26</v>
      </c>
      <c r="E25" s="16">
        <v>20</v>
      </c>
      <c r="F25" s="19">
        <f t="shared" si="0"/>
        <v>-12.7274</v>
      </c>
      <c r="G25" s="18">
        <v>763.82</v>
      </c>
      <c r="H25" s="16">
        <v>19</v>
      </c>
      <c r="I25" s="19">
        <f t="shared" si="1"/>
        <v>-11.361799999999999</v>
      </c>
      <c r="J25" s="18">
        <v>576.75</v>
      </c>
      <c r="K25" s="16">
        <v>26</v>
      </c>
      <c r="L25" s="17">
        <f t="shared" si="2"/>
        <v>-20.2325</v>
      </c>
      <c r="M25" s="18"/>
      <c r="N25" s="16">
        <v>80</v>
      </c>
      <c r="O25" s="26">
        <f t="shared" si="3"/>
        <v>-80</v>
      </c>
      <c r="P25" s="23">
        <f t="shared" si="4"/>
        <v>-124.32169999999999</v>
      </c>
      <c r="Q25" s="30" t="s">
        <v>115</v>
      </c>
      <c r="R25" s="23">
        <f t="shared" si="5"/>
        <v>-44.32169999999999</v>
      </c>
      <c r="S25" s="30" t="s">
        <v>115</v>
      </c>
    </row>
    <row r="26" spans="1:19" ht="19.5" customHeight="1">
      <c r="A26" s="8" t="s">
        <v>37</v>
      </c>
      <c r="B26" s="8" t="s">
        <v>38</v>
      </c>
      <c r="C26" s="8" t="s">
        <v>29</v>
      </c>
      <c r="D26" s="7">
        <v>690.675</v>
      </c>
      <c r="E26" s="16">
        <v>25</v>
      </c>
      <c r="F26" s="19">
        <f t="shared" si="0"/>
        <v>-18.09325</v>
      </c>
      <c r="G26" s="18">
        <v>723.42</v>
      </c>
      <c r="H26" s="16">
        <v>25</v>
      </c>
      <c r="I26" s="19">
        <f t="shared" si="1"/>
        <v>-17.7658</v>
      </c>
      <c r="J26" s="18">
        <v>664.58</v>
      </c>
      <c r="K26" s="16">
        <v>18</v>
      </c>
      <c r="L26" s="17">
        <f t="shared" si="2"/>
        <v>-11.354199999999999</v>
      </c>
      <c r="M26" s="18"/>
      <c r="N26" s="16">
        <v>80</v>
      </c>
      <c r="O26" s="26">
        <f t="shared" si="3"/>
        <v>-80</v>
      </c>
      <c r="P26" s="23">
        <f t="shared" si="4"/>
        <v>-127.21324999999999</v>
      </c>
      <c r="Q26" s="30" t="s">
        <v>116</v>
      </c>
      <c r="R26" s="23">
        <f t="shared" si="5"/>
        <v>-47.21324999999999</v>
      </c>
      <c r="S26" s="30" t="s">
        <v>116</v>
      </c>
    </row>
    <row r="27" spans="1:19" ht="19.5" customHeight="1">
      <c r="A27" s="8" t="s">
        <v>62</v>
      </c>
      <c r="B27" s="8" t="s">
        <v>26</v>
      </c>
      <c r="C27" s="8" t="s">
        <v>7</v>
      </c>
      <c r="D27" s="7">
        <v>716.615</v>
      </c>
      <c r="E27" s="16">
        <v>22</v>
      </c>
      <c r="F27" s="19">
        <f t="shared" si="0"/>
        <v>-14.83385</v>
      </c>
      <c r="G27" s="18">
        <v>687.705</v>
      </c>
      <c r="H27" s="16">
        <v>29</v>
      </c>
      <c r="I27" s="19">
        <f t="shared" si="1"/>
        <v>-22.12295</v>
      </c>
      <c r="J27" s="18">
        <v>637.83</v>
      </c>
      <c r="K27" s="16">
        <v>20</v>
      </c>
      <c r="L27" s="17">
        <f t="shared" si="2"/>
        <v>-13.6217</v>
      </c>
      <c r="M27" s="18"/>
      <c r="N27" s="16">
        <v>80</v>
      </c>
      <c r="O27" s="26">
        <f t="shared" si="3"/>
        <v>-80</v>
      </c>
      <c r="P27" s="23">
        <f t="shared" si="4"/>
        <v>-130.57850000000002</v>
      </c>
      <c r="Q27" s="30" t="s">
        <v>117</v>
      </c>
      <c r="R27" s="23">
        <f t="shared" si="5"/>
        <v>-50.57850000000002</v>
      </c>
      <c r="S27" s="30" t="s">
        <v>117</v>
      </c>
    </row>
    <row r="28" spans="1:27" ht="19.5" customHeight="1">
      <c r="A28" s="8" t="s">
        <v>59</v>
      </c>
      <c r="B28" s="8" t="s">
        <v>19</v>
      </c>
      <c r="C28" s="8" t="s">
        <v>29</v>
      </c>
      <c r="D28" s="7">
        <v>678.925</v>
      </c>
      <c r="E28" s="16">
        <v>27</v>
      </c>
      <c r="F28" s="19">
        <f t="shared" si="0"/>
        <v>-20.21075</v>
      </c>
      <c r="G28" s="18">
        <v>713.48</v>
      </c>
      <c r="H28" s="16">
        <v>26</v>
      </c>
      <c r="I28" s="19">
        <f t="shared" si="1"/>
        <v>-18.8652</v>
      </c>
      <c r="J28" s="18">
        <v>635.685</v>
      </c>
      <c r="K28" s="16">
        <v>21</v>
      </c>
      <c r="L28" s="17">
        <f t="shared" si="2"/>
        <v>-14.64315</v>
      </c>
      <c r="M28" s="18"/>
      <c r="N28" s="16">
        <v>80</v>
      </c>
      <c r="O28" s="26">
        <f t="shared" si="3"/>
        <v>-80</v>
      </c>
      <c r="P28" s="23">
        <f t="shared" si="4"/>
        <v>-133.7191</v>
      </c>
      <c r="Q28" s="30" t="s">
        <v>118</v>
      </c>
      <c r="R28" s="23">
        <f t="shared" si="5"/>
        <v>-53.7191</v>
      </c>
      <c r="S28" s="30" t="s">
        <v>118</v>
      </c>
      <c r="T28" s="4"/>
      <c r="U28" s="4"/>
      <c r="V28" s="4"/>
      <c r="W28" s="4"/>
      <c r="X28" s="4"/>
      <c r="Y28" s="4"/>
      <c r="Z28" s="4"/>
      <c r="AA28" s="4"/>
    </row>
    <row r="29" spans="1:19" ht="19.5" customHeight="1">
      <c r="A29" s="8" t="s">
        <v>80</v>
      </c>
      <c r="B29" s="8" t="s">
        <v>81</v>
      </c>
      <c r="C29" s="8" t="s">
        <v>82</v>
      </c>
      <c r="D29" s="7">
        <v>554.07</v>
      </c>
      <c r="E29" s="16">
        <v>31</v>
      </c>
      <c r="F29" s="19">
        <f t="shared" si="0"/>
        <v>-25.4593</v>
      </c>
      <c r="G29" s="18"/>
      <c r="H29" s="16">
        <v>80</v>
      </c>
      <c r="I29" s="19">
        <f t="shared" si="1"/>
        <v>-80</v>
      </c>
      <c r="J29" s="18">
        <v>550.585</v>
      </c>
      <c r="K29" s="16">
        <v>28</v>
      </c>
      <c r="L29" s="17">
        <f t="shared" si="2"/>
        <v>-22.494149999999998</v>
      </c>
      <c r="M29" s="18">
        <v>601.575</v>
      </c>
      <c r="N29" s="16">
        <v>17</v>
      </c>
      <c r="O29" s="26">
        <f t="shared" si="3"/>
        <v>-10.98425</v>
      </c>
      <c r="P29" s="23">
        <f t="shared" si="4"/>
        <v>-138.9377</v>
      </c>
      <c r="Q29" s="30" t="s">
        <v>119</v>
      </c>
      <c r="R29" s="23">
        <f t="shared" si="5"/>
        <v>-58.93770000000001</v>
      </c>
      <c r="S29" s="30" t="s">
        <v>119</v>
      </c>
    </row>
    <row r="30" spans="1:19" ht="19.5" customHeight="1">
      <c r="A30" s="8" t="s">
        <v>85</v>
      </c>
      <c r="B30" s="8" t="s">
        <v>86</v>
      </c>
      <c r="C30" s="8" t="s">
        <v>87</v>
      </c>
      <c r="D30" s="7">
        <v>533.495</v>
      </c>
      <c r="E30" s="16">
        <v>32</v>
      </c>
      <c r="F30" s="19">
        <f t="shared" si="0"/>
        <v>-26.66505</v>
      </c>
      <c r="G30" s="18">
        <v>539.98</v>
      </c>
      <c r="H30" s="16">
        <v>30</v>
      </c>
      <c r="I30" s="19">
        <f t="shared" si="1"/>
        <v>-24.6002</v>
      </c>
      <c r="J30" s="18">
        <v>528.245</v>
      </c>
      <c r="K30" s="16">
        <v>29</v>
      </c>
      <c r="L30" s="17">
        <f t="shared" si="2"/>
        <v>-23.71755</v>
      </c>
      <c r="M30" s="18"/>
      <c r="N30" s="16">
        <v>80</v>
      </c>
      <c r="O30" s="26">
        <f t="shared" si="3"/>
        <v>-80</v>
      </c>
      <c r="P30" s="23">
        <f t="shared" si="4"/>
        <v>-154.9828</v>
      </c>
      <c r="Q30" s="30" t="s">
        <v>120</v>
      </c>
      <c r="R30" s="23">
        <f t="shared" si="5"/>
        <v>-74.9828</v>
      </c>
      <c r="S30" s="30" t="s">
        <v>120</v>
      </c>
    </row>
    <row r="31" spans="1:19" ht="19.5" customHeight="1">
      <c r="A31" s="8" t="s">
        <v>75</v>
      </c>
      <c r="B31" s="8" t="s">
        <v>76</v>
      </c>
      <c r="C31" s="8" t="s">
        <v>77</v>
      </c>
      <c r="D31" s="7">
        <v>790.69</v>
      </c>
      <c r="E31" s="16">
        <v>8</v>
      </c>
      <c r="F31" s="19">
        <f t="shared" si="0"/>
        <v>-0.09309999999999974</v>
      </c>
      <c r="G31" s="18">
        <v>818.635</v>
      </c>
      <c r="H31" s="16">
        <v>7</v>
      </c>
      <c r="I31" s="19">
        <f t="shared" si="1"/>
        <v>1.1863499999999991</v>
      </c>
      <c r="J31" s="18"/>
      <c r="K31" s="16">
        <v>80</v>
      </c>
      <c r="L31" s="17">
        <f t="shared" si="2"/>
        <v>-80</v>
      </c>
      <c r="M31" s="18"/>
      <c r="N31" s="16">
        <v>80</v>
      </c>
      <c r="O31" s="26">
        <f t="shared" si="3"/>
        <v>-80</v>
      </c>
      <c r="P31" s="23">
        <f t="shared" si="4"/>
        <v>-158.90675</v>
      </c>
      <c r="Q31" s="30" t="s">
        <v>121</v>
      </c>
      <c r="R31" s="23">
        <f t="shared" si="5"/>
        <v>-78.90674999999999</v>
      </c>
      <c r="S31" s="30" t="s">
        <v>121</v>
      </c>
    </row>
    <row r="32" spans="1:19" ht="19.5" customHeight="1">
      <c r="A32" s="8" t="s">
        <v>25</v>
      </c>
      <c r="B32" s="8" t="s">
        <v>26</v>
      </c>
      <c r="C32" s="8" t="s">
        <v>53</v>
      </c>
      <c r="D32" s="7">
        <v>782.85</v>
      </c>
      <c r="E32" s="16">
        <v>11</v>
      </c>
      <c r="F32" s="19">
        <f t="shared" si="0"/>
        <v>-3.1715</v>
      </c>
      <c r="G32" s="18"/>
      <c r="H32" s="16">
        <v>80</v>
      </c>
      <c r="I32" s="19">
        <f t="shared" si="1"/>
        <v>-80</v>
      </c>
      <c r="J32" s="18">
        <v>757.895</v>
      </c>
      <c r="K32" s="16">
        <v>9</v>
      </c>
      <c r="L32" s="17">
        <f t="shared" si="2"/>
        <v>-1.4210500000000001</v>
      </c>
      <c r="M32" s="18"/>
      <c r="N32" s="16">
        <v>80</v>
      </c>
      <c r="O32" s="26">
        <f t="shared" si="3"/>
        <v>-80</v>
      </c>
      <c r="P32" s="23">
        <f t="shared" si="4"/>
        <v>-164.59255</v>
      </c>
      <c r="Q32" s="30" t="s">
        <v>122</v>
      </c>
      <c r="R32" s="23">
        <f t="shared" si="5"/>
        <v>-84.59254999999999</v>
      </c>
      <c r="S32" s="30" t="s">
        <v>122</v>
      </c>
    </row>
    <row r="33" spans="1:19" ht="19.5" customHeight="1">
      <c r="A33" s="8" t="s">
        <v>68</v>
      </c>
      <c r="B33" s="8" t="s">
        <v>69</v>
      </c>
      <c r="C33" s="8" t="s">
        <v>70</v>
      </c>
      <c r="D33" s="7">
        <v>783.035</v>
      </c>
      <c r="E33" s="16">
        <v>10</v>
      </c>
      <c r="F33" s="19">
        <f t="shared" si="0"/>
        <v>-2.1696500000000007</v>
      </c>
      <c r="G33" s="18">
        <v>781.06</v>
      </c>
      <c r="H33" s="16">
        <v>16</v>
      </c>
      <c r="I33" s="19">
        <f t="shared" si="1"/>
        <v>-8.189400000000001</v>
      </c>
      <c r="J33" s="18"/>
      <c r="K33" s="16">
        <v>80</v>
      </c>
      <c r="L33" s="17">
        <f t="shared" si="2"/>
        <v>-80</v>
      </c>
      <c r="M33" s="18"/>
      <c r="N33" s="16">
        <v>80</v>
      </c>
      <c r="O33" s="26">
        <f t="shared" si="3"/>
        <v>-80</v>
      </c>
      <c r="P33" s="23">
        <f t="shared" si="4"/>
        <v>-170.35905</v>
      </c>
      <c r="Q33" s="30" t="s">
        <v>123</v>
      </c>
      <c r="R33" s="23">
        <f t="shared" si="5"/>
        <v>-90.35905</v>
      </c>
      <c r="S33" s="30" t="s">
        <v>123</v>
      </c>
    </row>
    <row r="34" spans="1:19" ht="19.5" customHeight="1">
      <c r="A34" s="8" t="s">
        <v>92</v>
      </c>
      <c r="B34" s="8" t="s">
        <v>93</v>
      </c>
      <c r="C34" s="8" t="s">
        <v>88</v>
      </c>
      <c r="D34" s="7"/>
      <c r="E34" s="16">
        <v>80</v>
      </c>
      <c r="F34" s="19">
        <f t="shared" si="0"/>
        <v>-80</v>
      </c>
      <c r="G34" s="18">
        <v>776.05</v>
      </c>
      <c r="H34" s="16">
        <v>18</v>
      </c>
      <c r="I34" s="19">
        <f t="shared" si="1"/>
        <v>-10.2395</v>
      </c>
      <c r="J34" s="18">
        <v>678.51</v>
      </c>
      <c r="K34" s="16">
        <v>17</v>
      </c>
      <c r="L34" s="17">
        <f t="shared" si="2"/>
        <v>-10.2149</v>
      </c>
      <c r="M34" s="18"/>
      <c r="N34" s="16">
        <v>80</v>
      </c>
      <c r="O34" s="26">
        <f t="shared" si="3"/>
        <v>-80</v>
      </c>
      <c r="P34" s="23">
        <f t="shared" si="4"/>
        <v>-180.4544</v>
      </c>
      <c r="Q34" s="30" t="s">
        <v>124</v>
      </c>
      <c r="R34" s="23">
        <f t="shared" si="5"/>
        <v>-100.45439999999999</v>
      </c>
      <c r="S34" s="30" t="s">
        <v>124</v>
      </c>
    </row>
    <row r="35" spans="1:19" ht="19.5" customHeight="1">
      <c r="A35" s="8" t="s">
        <v>33</v>
      </c>
      <c r="B35" s="8" t="s">
        <v>64</v>
      </c>
      <c r="C35" s="8" t="s">
        <v>34</v>
      </c>
      <c r="D35" s="7">
        <v>731.755</v>
      </c>
      <c r="E35" s="16">
        <v>19</v>
      </c>
      <c r="F35" s="19">
        <f t="shared" si="0"/>
        <v>-11.68245</v>
      </c>
      <c r="G35" s="18">
        <v>730.495</v>
      </c>
      <c r="H35" s="16">
        <v>24</v>
      </c>
      <c r="I35" s="19">
        <f t="shared" si="1"/>
        <v>-16.695050000000002</v>
      </c>
      <c r="J35" s="18"/>
      <c r="K35" s="16">
        <v>80</v>
      </c>
      <c r="L35" s="17">
        <f t="shared" si="2"/>
        <v>-80</v>
      </c>
      <c r="M35" s="18"/>
      <c r="N35" s="16">
        <v>80</v>
      </c>
      <c r="O35" s="26">
        <f t="shared" si="3"/>
        <v>-80</v>
      </c>
      <c r="P35" s="23">
        <f t="shared" si="4"/>
        <v>-188.3775</v>
      </c>
      <c r="Q35" s="30" t="s">
        <v>125</v>
      </c>
      <c r="R35" s="23">
        <f t="shared" si="5"/>
        <v>-108.3775</v>
      </c>
      <c r="S35" s="30" t="s">
        <v>125</v>
      </c>
    </row>
    <row r="36" spans="1:19" ht="19.5" customHeight="1">
      <c r="A36" s="8" t="s">
        <v>65</v>
      </c>
      <c r="B36" s="8" t="s">
        <v>66</v>
      </c>
      <c r="C36" s="8" t="s">
        <v>29</v>
      </c>
      <c r="D36" s="7">
        <v>684.07</v>
      </c>
      <c r="E36" s="16">
        <v>26</v>
      </c>
      <c r="F36" s="19">
        <f t="shared" si="0"/>
        <v>-19.159299999999998</v>
      </c>
      <c r="G36" s="18"/>
      <c r="H36" s="16">
        <v>80</v>
      </c>
      <c r="I36" s="19">
        <f t="shared" si="1"/>
        <v>-80</v>
      </c>
      <c r="J36" s="18">
        <v>624.02</v>
      </c>
      <c r="K36" s="16">
        <v>22</v>
      </c>
      <c r="L36" s="17">
        <f t="shared" si="2"/>
        <v>-15.7598</v>
      </c>
      <c r="M36" s="18"/>
      <c r="N36" s="16">
        <v>80</v>
      </c>
      <c r="O36" s="26">
        <f t="shared" si="3"/>
        <v>-80</v>
      </c>
      <c r="P36" s="23">
        <f t="shared" si="4"/>
        <v>-194.91910000000001</v>
      </c>
      <c r="Q36" s="30" t="s">
        <v>126</v>
      </c>
      <c r="R36" s="23">
        <f t="shared" si="5"/>
        <v>-114.91910000000001</v>
      </c>
      <c r="S36" s="30" t="s">
        <v>126</v>
      </c>
    </row>
    <row r="37" spans="1:19" ht="19.5" customHeight="1">
      <c r="A37" s="8" t="s">
        <v>83</v>
      </c>
      <c r="B37" s="8" t="s">
        <v>84</v>
      </c>
      <c r="C37" s="8" t="s">
        <v>32</v>
      </c>
      <c r="D37" s="7">
        <v>703.98</v>
      </c>
      <c r="E37" s="16">
        <v>24</v>
      </c>
      <c r="F37" s="19">
        <f t="shared" si="0"/>
        <v>-16.9602</v>
      </c>
      <c r="G37" s="18">
        <v>711.405</v>
      </c>
      <c r="H37" s="16">
        <v>27</v>
      </c>
      <c r="I37" s="19">
        <f t="shared" si="1"/>
        <v>-19.88595</v>
      </c>
      <c r="J37" s="18"/>
      <c r="K37" s="16">
        <v>80</v>
      </c>
      <c r="L37" s="17">
        <f t="shared" si="2"/>
        <v>-80</v>
      </c>
      <c r="M37" s="18"/>
      <c r="N37" s="16">
        <v>80</v>
      </c>
      <c r="O37" s="26">
        <f t="shared" si="3"/>
        <v>-80</v>
      </c>
      <c r="P37" s="23">
        <f t="shared" si="4"/>
        <v>-196.84615</v>
      </c>
      <c r="Q37" s="30" t="s">
        <v>127</v>
      </c>
      <c r="R37" s="23">
        <f t="shared" si="5"/>
        <v>-116.84615</v>
      </c>
      <c r="S37" s="30" t="s">
        <v>127</v>
      </c>
    </row>
    <row r="38" spans="1:19" ht="19.5" customHeight="1">
      <c r="A38" s="8" t="s">
        <v>48</v>
      </c>
      <c r="B38" s="8" t="s">
        <v>49</v>
      </c>
      <c r="C38" s="8" t="s">
        <v>42</v>
      </c>
      <c r="D38" s="7">
        <v>672.015</v>
      </c>
      <c r="E38" s="16">
        <v>28</v>
      </c>
      <c r="F38" s="19">
        <f t="shared" si="0"/>
        <v>-21.27985</v>
      </c>
      <c r="G38" s="18">
        <v>689.245</v>
      </c>
      <c r="H38" s="16">
        <v>28</v>
      </c>
      <c r="I38" s="19">
        <f t="shared" si="1"/>
        <v>-21.10755</v>
      </c>
      <c r="J38" s="18"/>
      <c r="K38" s="16">
        <v>80</v>
      </c>
      <c r="L38" s="17">
        <f t="shared" si="2"/>
        <v>-80</v>
      </c>
      <c r="M38" s="18"/>
      <c r="N38" s="16">
        <v>80</v>
      </c>
      <c r="O38" s="26">
        <f t="shared" si="3"/>
        <v>-80</v>
      </c>
      <c r="P38" s="23">
        <f t="shared" si="4"/>
        <v>-202.3874</v>
      </c>
      <c r="Q38" s="30" t="s">
        <v>128</v>
      </c>
      <c r="R38" s="23">
        <f t="shared" si="5"/>
        <v>-122.38740000000001</v>
      </c>
      <c r="S38" s="30" t="s">
        <v>128</v>
      </c>
    </row>
  </sheetData>
  <sheetProtection/>
  <mergeCells count="5">
    <mergeCell ref="A1:M1"/>
    <mergeCell ref="R4:S4"/>
    <mergeCell ref="P4:Q4"/>
    <mergeCell ref="N1:P1"/>
    <mergeCell ref="R1:S1"/>
  </mergeCells>
  <printOptions/>
  <pageMargins left="0.5118110236220472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2013-06-29T12:51:51Z</cp:lastPrinted>
  <dcterms:created xsi:type="dcterms:W3CDTF">2001-05-06T11:53:34Z</dcterms:created>
  <dcterms:modified xsi:type="dcterms:W3CDTF">2013-07-24T17:47:16Z</dcterms:modified>
  <cp:category/>
  <cp:version/>
  <cp:contentType/>
  <cp:contentStatus/>
</cp:coreProperties>
</file>