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9440" windowHeight="9030" activeTab="0"/>
  </bookViews>
  <sheets>
    <sheet name="Quali" sheetId="1" r:id="rId1"/>
  </sheets>
  <definedNames>
    <definedName name="_xlnm.Print_Titles" localSheetId="0">'Quali'!$1:$4</definedName>
  </definedNames>
  <calcPr fullCalcOnLoad="1"/>
</workbook>
</file>

<file path=xl/sharedStrings.xml><?xml version="1.0" encoding="utf-8"?>
<sst xmlns="http://schemas.openxmlformats.org/spreadsheetml/2006/main" count="141" uniqueCount="98">
  <si>
    <t>SAV Freiberg</t>
  </si>
  <si>
    <t>Castingclub Peitz</t>
  </si>
  <si>
    <t>Eric</t>
  </si>
  <si>
    <t>Joachim</t>
  </si>
  <si>
    <t>ASV Koblenz</t>
  </si>
  <si>
    <t>Manfred</t>
  </si>
  <si>
    <t>Mohr</t>
  </si>
  <si>
    <t>VdS1958 Idar - Oberstein</t>
  </si>
  <si>
    <t>Josef</t>
  </si>
  <si>
    <t>Hunsinger</t>
  </si>
  <si>
    <t>ASV Bingen</t>
  </si>
  <si>
    <t>Andre</t>
  </si>
  <si>
    <t>Dimmerling</t>
  </si>
  <si>
    <t>AV Dabel</t>
  </si>
  <si>
    <t>Bernd</t>
  </si>
  <si>
    <t>Zimmermann</t>
  </si>
  <si>
    <t>Horst</t>
  </si>
  <si>
    <t>Schäfer</t>
  </si>
  <si>
    <t>Gerhard</t>
  </si>
  <si>
    <t>LV Berlin-Brandenburg</t>
  </si>
  <si>
    <t>Carsten von</t>
  </si>
  <si>
    <t>Kittlitz</t>
  </si>
  <si>
    <t>SC Borussia 1920 Friedr.</t>
  </si>
  <si>
    <t>Thomas</t>
  </si>
  <si>
    <t>Weigel</t>
  </si>
  <si>
    <t>SFC Neptun Luckenau</t>
  </si>
  <si>
    <t>Christian</t>
  </si>
  <si>
    <t>Hildebrandt</t>
  </si>
  <si>
    <t>Eugen</t>
  </si>
  <si>
    <t>Demin</t>
  </si>
  <si>
    <t>Frank</t>
  </si>
  <si>
    <t>Wagner</t>
  </si>
  <si>
    <t>Michael</t>
  </si>
  <si>
    <t>Harter</t>
  </si>
  <si>
    <t>Sven</t>
  </si>
  <si>
    <t>Kleen</t>
  </si>
  <si>
    <t>Klaus-Jürgen</t>
  </si>
  <si>
    <t>Bruder</t>
  </si>
  <si>
    <t>Hallescher AV</t>
  </si>
  <si>
    <t>Wolfgang</t>
  </si>
  <si>
    <t>Urban</t>
  </si>
  <si>
    <t>PSV Ratzeburg</t>
  </si>
  <si>
    <t>Jan</t>
  </si>
  <si>
    <t>Neumann</t>
  </si>
  <si>
    <t>AC Karden</t>
  </si>
  <si>
    <t>Otmar</t>
  </si>
  <si>
    <t>Balles</t>
  </si>
  <si>
    <t>Brösch</t>
  </si>
  <si>
    <t>Olaf</t>
  </si>
  <si>
    <t>Ebeling</t>
  </si>
  <si>
    <t>Ralf</t>
  </si>
  <si>
    <t>Stein</t>
  </si>
  <si>
    <t>Erek</t>
  </si>
  <si>
    <t>Kelterer</t>
  </si>
  <si>
    <t>VdSA Kellinghusen</t>
  </si>
  <si>
    <t>Heinz</t>
  </si>
  <si>
    <t>Maire-Hensge</t>
  </si>
  <si>
    <t>Jens</t>
  </si>
  <si>
    <t>Nagel</t>
  </si>
  <si>
    <t>mit Streichwert</t>
  </si>
  <si>
    <t>ohneStreichwert</t>
  </si>
  <si>
    <t>Platz</t>
  </si>
  <si>
    <t>Gesamt</t>
  </si>
  <si>
    <t xml:space="preserve">4. Qua. </t>
  </si>
  <si>
    <t>Berlin</t>
  </si>
  <si>
    <t>3. Qua.</t>
  </si>
  <si>
    <t>Köln</t>
  </si>
  <si>
    <t>2. Qua.</t>
  </si>
  <si>
    <t>Bad Kreuzn.</t>
  </si>
  <si>
    <t>1.Qua.</t>
  </si>
  <si>
    <t>Halle</t>
  </si>
  <si>
    <t>Verein</t>
  </si>
  <si>
    <t>Name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</si>
  <si>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</si>
  <si>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</si>
  <si>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</si>
  <si>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</si>
  <si>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</si>
  <si>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</si>
  <si>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</si>
  <si>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</si>
  <si>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</si>
  <si>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</si>
  <si>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</si>
  <si>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</si>
  <si>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</si>
  <si>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</si>
  <si>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</si>
  <si>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</si>
  <si>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</si>
  <si>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</si>
  <si>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</si>
  <si>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</si>
  <si>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</si>
  <si>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</si>
  <si>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</si>
  <si>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</si>
  <si>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Ergebnis der  Qualifikation zur  Weltmeisterschaft der Herren 2013  -Allround - finish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</si>
</sst>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#,##0.000"/>
    <numFmt numFmtId="166" formatCode="0.000"/>
    <numFmt numFmtId="167" formatCode="[$€]#,##0.00_);[Red]\([$€]#,##0.00\)"/>
  </numFmts>
  <fonts count="51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0"/>
      <color indexed="56"/>
      <name val="Arial Narrow"/>
      <family val="2"/>
    </font>
    <font>
      <sz val="9"/>
      <color indexed="18"/>
      <name val="Arial"/>
      <family val="2"/>
    </font>
    <font>
      <sz val="9"/>
      <color indexed="16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0"/>
      <color indexed="56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56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164" fontId="5" fillId="0" borderId="0" xfId="0" applyNumberFormat="1" applyFont="1" applyFill="1" applyBorder="1" applyAlignment="1" applyProtection="1">
      <alignment horizontal="right" shrinkToFit="1"/>
      <protection/>
    </xf>
    <xf numFmtId="0" fontId="6" fillId="0" borderId="0" xfId="0" applyNumberFormat="1" applyFont="1" applyFill="1" applyBorder="1" applyAlignment="1" applyProtection="1">
      <alignment horizontal="center" shrinkToFit="1"/>
      <protection/>
    </xf>
    <xf numFmtId="165" fontId="7" fillId="0" borderId="0" xfId="0" applyNumberFormat="1" applyFont="1" applyFill="1" applyBorder="1" applyAlignment="1" applyProtection="1">
      <alignment shrinkToFit="1"/>
      <protection/>
    </xf>
    <xf numFmtId="164" fontId="5" fillId="0" borderId="0" xfId="0" applyNumberFormat="1" applyFont="1" applyFill="1" applyBorder="1" applyAlignment="1" applyProtection="1">
      <alignment shrinkToFit="1"/>
      <protection/>
    </xf>
    <xf numFmtId="166" fontId="7" fillId="0" borderId="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164" fontId="9" fillId="0" borderId="0" xfId="0" applyNumberFormat="1" applyFont="1" applyBorder="1" applyAlignment="1">
      <alignment shrinkToFit="1"/>
    </xf>
    <xf numFmtId="0" fontId="10" fillId="0" borderId="0" xfId="0" applyFont="1" applyBorder="1" applyAlignment="1">
      <alignment/>
    </xf>
    <xf numFmtId="0" fontId="11" fillId="0" borderId="10" xfId="0" applyNumberFormat="1" applyFont="1" applyFill="1" applyBorder="1" applyAlignment="1" applyProtection="1">
      <alignment horizontal="center" shrinkToFit="1"/>
      <protection/>
    </xf>
    <xf numFmtId="164" fontId="9" fillId="0" borderId="10" xfId="0" applyNumberFormat="1" applyFont="1" applyBorder="1" applyAlignment="1">
      <alignment shrinkToFit="1"/>
    </xf>
    <xf numFmtId="164" fontId="5" fillId="0" borderId="10" xfId="0" applyNumberFormat="1" applyFont="1" applyFill="1" applyBorder="1" applyAlignment="1" applyProtection="1">
      <alignment horizontal="right" shrinkToFit="1"/>
      <protection/>
    </xf>
    <xf numFmtId="0" fontId="6" fillId="0" borderId="10" xfId="0" applyNumberFormat="1" applyFont="1" applyFill="1" applyBorder="1" applyAlignment="1" applyProtection="1">
      <alignment horizontal="center" shrinkToFit="1"/>
      <protection/>
    </xf>
    <xf numFmtId="165" fontId="7" fillId="0" borderId="10" xfId="0" applyNumberFormat="1" applyFont="1" applyFill="1" applyBorder="1" applyAlignment="1" applyProtection="1">
      <alignment shrinkToFit="1"/>
      <protection/>
    </xf>
    <xf numFmtId="164" fontId="5" fillId="0" borderId="10" xfId="0" applyNumberFormat="1" applyFont="1" applyFill="1" applyBorder="1" applyAlignment="1" applyProtection="1">
      <alignment horizontal="center" shrinkToFit="1"/>
      <protection/>
    </xf>
    <xf numFmtId="164" fontId="5" fillId="0" borderId="10" xfId="0" applyNumberFormat="1" applyFont="1" applyFill="1" applyBorder="1" applyAlignment="1" applyProtection="1">
      <alignment shrinkToFit="1"/>
      <protection/>
    </xf>
    <xf numFmtId="166" fontId="7" fillId="0" borderId="10" xfId="0" applyNumberFormat="1" applyFont="1" applyFill="1" applyBorder="1" applyAlignment="1" applyProtection="1">
      <alignment shrinkToFit="1"/>
      <protection/>
    </xf>
    <xf numFmtId="0" fontId="10" fillId="0" borderId="10" xfId="0" applyFont="1" applyBorder="1" applyAlignment="1">
      <alignment horizontal="left" shrinkToFit="1"/>
    </xf>
    <xf numFmtId="0" fontId="10" fillId="0" borderId="0" xfId="0" applyNumberFormat="1" applyFont="1" applyFill="1" applyBorder="1" applyAlignment="1" applyProtection="1">
      <alignment/>
      <protection/>
    </xf>
    <xf numFmtId="165" fontId="7" fillId="0" borderId="10" xfId="0" applyNumberFormat="1" applyFont="1" applyFill="1" applyBorder="1" applyAlignment="1" applyProtection="1">
      <alignment horizontal="center" shrinkToFit="1"/>
      <protection/>
    </xf>
    <xf numFmtId="0" fontId="12" fillId="0" borderId="10" xfId="0" applyNumberFormat="1" applyFont="1" applyFill="1" applyBorder="1" applyAlignment="1" applyProtection="1">
      <alignment shrinkToFit="1"/>
      <protection/>
    </xf>
    <xf numFmtId="0" fontId="13" fillId="0" borderId="10" xfId="0" applyNumberFormat="1" applyFont="1" applyFill="1" applyBorder="1" applyAlignment="1" applyProtection="1">
      <alignment shrinkToFit="1"/>
      <protection/>
    </xf>
    <xf numFmtId="0" fontId="9" fillId="0" borderId="10" xfId="0" applyNumberFormat="1" applyFont="1" applyFill="1" applyBorder="1" applyAlignment="1" applyProtection="1">
      <alignment shrinkToFit="1"/>
      <protection/>
    </xf>
    <xf numFmtId="0" fontId="14" fillId="0" borderId="0" xfId="0" applyFont="1" applyAlignment="1">
      <alignment/>
    </xf>
    <xf numFmtId="0" fontId="15" fillId="0" borderId="0" xfId="0" applyFont="1" applyAlignment="1">
      <alignment shrinkToFit="1"/>
    </xf>
    <xf numFmtId="0" fontId="16" fillId="0" borderId="0" xfId="0" applyFont="1" applyAlignment="1">
      <alignment shrinkToFit="1"/>
    </xf>
    <xf numFmtId="164" fontId="17" fillId="0" borderId="0" xfId="0" applyNumberFormat="1" applyFont="1" applyFill="1" applyBorder="1" applyAlignment="1" applyProtection="1">
      <alignment horizontal="right" shrinkToFit="1"/>
      <protection/>
    </xf>
    <xf numFmtId="164" fontId="17" fillId="0" borderId="0" xfId="0" applyNumberFormat="1" applyFont="1" applyFill="1" applyBorder="1" applyAlignment="1" applyProtection="1">
      <alignment horizontal="left" shrinkToFit="1"/>
      <protection/>
    </xf>
    <xf numFmtId="164" fontId="17" fillId="0" borderId="0" xfId="0" applyNumberFormat="1" applyFont="1" applyFill="1" applyBorder="1" applyAlignment="1" applyProtection="1">
      <alignment horizontal="left" shrinkToFit="1"/>
      <protection/>
    </xf>
    <xf numFmtId="0" fontId="9" fillId="0" borderId="11" xfId="0" applyNumberFormat="1" applyFont="1" applyFill="1" applyBorder="1" applyAlignment="1" applyProtection="1">
      <alignment horizontal="center" shrinkToFit="1"/>
      <protection/>
    </xf>
    <xf numFmtId="0" fontId="9" fillId="0" borderId="12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11</xdr:row>
      <xdr:rowOff>123825</xdr:rowOff>
    </xdr:from>
    <xdr:ext cx="76200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323850" y="2619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">
      <selection activeCell="A14" sqref="A14:IV14"/>
    </sheetView>
  </sheetViews>
  <sheetFormatPr defaultColWidth="10.00390625" defaultRowHeight="12.75"/>
  <cols>
    <col min="1" max="1" width="10.28125" style="9" customWidth="1"/>
    <col min="2" max="2" width="8.140625" style="9" customWidth="1"/>
    <col min="3" max="3" width="17.57421875" style="9" customWidth="1"/>
    <col min="4" max="4" width="8.57421875" style="8" customWidth="1"/>
    <col min="5" max="5" width="3.421875" style="5" customWidth="1"/>
    <col min="6" max="6" width="8.57421875" style="7" customWidth="1"/>
    <col min="7" max="7" width="9.140625" style="6" customWidth="1"/>
    <col min="8" max="8" width="4.140625" style="5" customWidth="1"/>
    <col min="9" max="9" width="8.7109375" style="7" customWidth="1"/>
    <col min="10" max="10" width="8.57421875" style="6" customWidth="1"/>
    <col min="11" max="11" width="3.8515625" style="5" customWidth="1"/>
    <col min="12" max="12" width="8.00390625" style="7" bestFit="1" customWidth="1"/>
    <col min="13" max="13" width="9.140625" style="6" customWidth="1"/>
    <col min="14" max="14" width="3.8515625" style="5" customWidth="1"/>
    <col min="15" max="15" width="8.00390625" style="4" bestFit="1" customWidth="1"/>
    <col min="16" max="16" width="8.140625" style="3" bestFit="1" customWidth="1"/>
    <col min="17" max="17" width="3.57421875" style="2" customWidth="1"/>
    <col min="18" max="18" width="8.140625" style="3" bestFit="1" customWidth="1"/>
    <col min="19" max="19" width="3.57421875" style="2" customWidth="1"/>
    <col min="20" max="16384" width="10.00390625" style="1" customWidth="1"/>
  </cols>
  <sheetData>
    <row r="1" spans="1:19" s="26" customFormat="1" ht="15.75" customHeight="1">
      <c r="A1" s="31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0"/>
      <c r="O1" s="29"/>
      <c r="P1" s="28"/>
      <c r="Q1" s="27"/>
      <c r="R1" s="28"/>
      <c r="S1" s="27"/>
    </row>
    <row r="2" spans="1:19" s="26" customFormat="1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9"/>
      <c r="P2" s="28"/>
      <c r="Q2" s="27"/>
      <c r="R2" s="28"/>
      <c r="S2" s="27"/>
    </row>
    <row r="3" spans="1:19" s="21" customFormat="1" ht="19.5" customHeight="1">
      <c r="A3" s="23" t="s">
        <v>72</v>
      </c>
      <c r="B3" s="23"/>
      <c r="C3" s="23" t="s">
        <v>71</v>
      </c>
      <c r="D3" s="19" t="s">
        <v>70</v>
      </c>
      <c r="E3" s="15" t="s">
        <v>61</v>
      </c>
      <c r="F3" s="17" t="s">
        <v>69</v>
      </c>
      <c r="G3" s="22" t="s">
        <v>68</v>
      </c>
      <c r="H3" s="15" t="s">
        <v>61</v>
      </c>
      <c r="I3" s="17" t="s">
        <v>67</v>
      </c>
      <c r="J3" s="22" t="s">
        <v>66</v>
      </c>
      <c r="K3" s="15" t="s">
        <v>61</v>
      </c>
      <c r="L3" s="17" t="s">
        <v>65</v>
      </c>
      <c r="M3" s="22" t="s">
        <v>64</v>
      </c>
      <c r="N3" s="15" t="s">
        <v>61</v>
      </c>
      <c r="O3" s="14" t="s">
        <v>63</v>
      </c>
      <c r="P3" s="25" t="s">
        <v>62</v>
      </c>
      <c r="Q3" s="24" t="s">
        <v>61</v>
      </c>
      <c r="R3" s="25" t="s">
        <v>62</v>
      </c>
      <c r="S3" s="24" t="s">
        <v>61</v>
      </c>
    </row>
    <row r="4" spans="1:19" s="21" customFormat="1" ht="19.5" customHeight="1">
      <c r="A4" s="23"/>
      <c r="B4" s="23"/>
      <c r="C4" s="23"/>
      <c r="D4" s="19"/>
      <c r="E4" s="15"/>
      <c r="F4" s="17"/>
      <c r="G4" s="22"/>
      <c r="H4" s="15"/>
      <c r="I4" s="17"/>
      <c r="J4" s="22"/>
      <c r="K4" s="15"/>
      <c r="L4" s="17"/>
      <c r="M4" s="22"/>
      <c r="N4" s="15"/>
      <c r="O4" s="14"/>
      <c r="P4" s="32" t="s">
        <v>60</v>
      </c>
      <c r="Q4" s="33"/>
      <c r="R4" s="32" t="s">
        <v>59</v>
      </c>
      <c r="S4" s="33"/>
    </row>
    <row r="5" spans="1:21" ht="18" customHeight="1">
      <c r="A5" s="20" t="s">
        <v>58</v>
      </c>
      <c r="B5" s="20" t="s">
        <v>57</v>
      </c>
      <c r="C5" s="20" t="s">
        <v>25</v>
      </c>
      <c r="D5" s="19">
        <v>1085.43</v>
      </c>
      <c r="E5" s="15">
        <v>1</v>
      </c>
      <c r="F5" s="18">
        <f aca="true" t="shared" si="0" ref="F5:F28">D5/100-E5</f>
        <v>9.8543</v>
      </c>
      <c r="G5" s="19">
        <v>1118.405</v>
      </c>
      <c r="H5" s="15">
        <v>1</v>
      </c>
      <c r="I5" s="18">
        <f aca="true" t="shared" si="1" ref="I5:I28">G5/100-H5</f>
        <v>10.18405</v>
      </c>
      <c r="J5" s="16">
        <v>1020.955</v>
      </c>
      <c r="K5" s="15">
        <v>2</v>
      </c>
      <c r="L5" s="17">
        <f aca="true" t="shared" si="2" ref="L5:L28">J5/100-K5</f>
        <v>8.20955</v>
      </c>
      <c r="M5" s="16">
        <v>1111.495</v>
      </c>
      <c r="N5" s="15">
        <v>1</v>
      </c>
      <c r="O5" s="14">
        <f aca="true" t="shared" si="3" ref="O5:O28">M5/100-N5</f>
        <v>10.114949999999999</v>
      </c>
      <c r="P5" s="13">
        <f aca="true" t="shared" si="4" ref="P5:P28">F5+I5+L5+O5</f>
        <v>38.36285</v>
      </c>
      <c r="Q5" s="12" t="s">
        <v>73</v>
      </c>
      <c r="R5" s="13">
        <f aca="true" t="shared" si="5" ref="R5:R28">F5+I5+L5+O5-MIN(F5,I5,L5,O5)</f>
        <v>30.1533</v>
      </c>
      <c r="S5" s="12" t="s">
        <v>73</v>
      </c>
      <c r="U5" s="11"/>
    </row>
    <row r="6" spans="1:21" ht="18" customHeight="1">
      <c r="A6" s="20" t="s">
        <v>56</v>
      </c>
      <c r="B6" s="20" t="s">
        <v>55</v>
      </c>
      <c r="C6" s="20" t="s">
        <v>54</v>
      </c>
      <c r="D6" s="19">
        <v>1035.835</v>
      </c>
      <c r="E6" s="15">
        <v>4</v>
      </c>
      <c r="F6" s="18">
        <f t="shared" si="0"/>
        <v>6.35835</v>
      </c>
      <c r="G6" s="19">
        <v>1109.765</v>
      </c>
      <c r="H6" s="15">
        <v>3</v>
      </c>
      <c r="I6" s="18">
        <f t="shared" si="1"/>
        <v>8.097650000000002</v>
      </c>
      <c r="J6" s="16">
        <v>1037.825</v>
      </c>
      <c r="K6" s="15">
        <v>1</v>
      </c>
      <c r="L6" s="17">
        <f t="shared" si="2"/>
        <v>9.378250000000001</v>
      </c>
      <c r="M6" s="16">
        <v>1086.76</v>
      </c>
      <c r="N6" s="15">
        <v>2</v>
      </c>
      <c r="O6" s="14">
        <f t="shared" si="3"/>
        <v>8.8676</v>
      </c>
      <c r="P6" s="13">
        <f t="shared" si="4"/>
        <v>32.70185000000001</v>
      </c>
      <c r="Q6" s="12" t="s">
        <v>74</v>
      </c>
      <c r="R6" s="13">
        <f t="shared" si="5"/>
        <v>26.343500000000006</v>
      </c>
      <c r="S6" s="12" t="s">
        <v>74</v>
      </c>
      <c r="U6" s="11"/>
    </row>
    <row r="7" spans="1:21" ht="18" customHeight="1">
      <c r="A7" s="20" t="s">
        <v>51</v>
      </c>
      <c r="B7" s="20" t="s">
        <v>50</v>
      </c>
      <c r="C7" s="20" t="s">
        <v>25</v>
      </c>
      <c r="D7" s="19">
        <v>1065.815</v>
      </c>
      <c r="E7" s="15">
        <v>2</v>
      </c>
      <c r="F7" s="18">
        <f t="shared" si="0"/>
        <v>8.658150000000001</v>
      </c>
      <c r="G7" s="19">
        <v>1109.13</v>
      </c>
      <c r="H7" s="15">
        <v>4</v>
      </c>
      <c r="I7" s="18">
        <f t="shared" si="1"/>
        <v>7.0913</v>
      </c>
      <c r="J7" s="16">
        <v>1019.075</v>
      </c>
      <c r="K7" s="15">
        <v>3</v>
      </c>
      <c r="L7" s="17">
        <f t="shared" si="2"/>
        <v>7.190750000000001</v>
      </c>
      <c r="M7" s="16">
        <v>1086.63</v>
      </c>
      <c r="N7" s="15">
        <v>3</v>
      </c>
      <c r="O7" s="14">
        <f t="shared" si="3"/>
        <v>7.866300000000001</v>
      </c>
      <c r="P7" s="13">
        <f t="shared" si="4"/>
        <v>30.806500000000007</v>
      </c>
      <c r="Q7" s="12" t="s">
        <v>75</v>
      </c>
      <c r="R7" s="13">
        <f t="shared" si="5"/>
        <v>23.715200000000006</v>
      </c>
      <c r="S7" s="12" t="s">
        <v>75</v>
      </c>
      <c r="U7" s="11"/>
    </row>
    <row r="8" spans="1:21" ht="18" customHeight="1">
      <c r="A8" s="20" t="s">
        <v>53</v>
      </c>
      <c r="B8" s="20" t="s">
        <v>52</v>
      </c>
      <c r="C8" s="20" t="s">
        <v>25</v>
      </c>
      <c r="D8" s="19">
        <v>1050.01</v>
      </c>
      <c r="E8" s="15">
        <v>3</v>
      </c>
      <c r="F8" s="18">
        <f t="shared" si="0"/>
        <v>7.5001</v>
      </c>
      <c r="G8" s="19">
        <v>1111.4</v>
      </c>
      <c r="H8" s="15">
        <v>2</v>
      </c>
      <c r="I8" s="18">
        <f t="shared" si="1"/>
        <v>9.114</v>
      </c>
      <c r="J8" s="16">
        <v>981.765</v>
      </c>
      <c r="K8" s="15">
        <v>5</v>
      </c>
      <c r="L8" s="17">
        <f t="shared" si="2"/>
        <v>4.81765</v>
      </c>
      <c r="M8" s="16">
        <v>1026.83</v>
      </c>
      <c r="N8" s="15">
        <v>6</v>
      </c>
      <c r="O8" s="14">
        <f t="shared" si="3"/>
        <v>4.2683</v>
      </c>
      <c r="P8" s="13">
        <f t="shared" si="4"/>
        <v>25.70005</v>
      </c>
      <c r="Q8" s="12" t="s">
        <v>76</v>
      </c>
      <c r="R8" s="13">
        <f t="shared" si="5"/>
        <v>21.43175</v>
      </c>
      <c r="S8" s="12" t="s">
        <v>76</v>
      </c>
      <c r="U8" s="11"/>
    </row>
    <row r="9" spans="1:21" ht="18" customHeight="1">
      <c r="A9" s="20" t="s">
        <v>49</v>
      </c>
      <c r="B9" s="20" t="s">
        <v>48</v>
      </c>
      <c r="C9" s="20" t="s">
        <v>25</v>
      </c>
      <c r="D9" s="19">
        <v>1025.225</v>
      </c>
      <c r="E9" s="15">
        <v>5</v>
      </c>
      <c r="F9" s="18">
        <f t="shared" si="0"/>
        <v>5.252249999999998</v>
      </c>
      <c r="G9" s="19">
        <v>1068.9</v>
      </c>
      <c r="H9" s="15">
        <v>5</v>
      </c>
      <c r="I9" s="18">
        <f t="shared" si="1"/>
        <v>5.689</v>
      </c>
      <c r="J9" s="16">
        <v>984.045</v>
      </c>
      <c r="K9" s="15">
        <v>4</v>
      </c>
      <c r="L9" s="17">
        <f t="shared" si="2"/>
        <v>5.840449999999999</v>
      </c>
      <c r="M9" s="16">
        <v>1068.79</v>
      </c>
      <c r="N9" s="15">
        <v>4</v>
      </c>
      <c r="O9" s="14">
        <f t="shared" si="3"/>
        <v>6.687899999999999</v>
      </c>
      <c r="P9" s="13">
        <f t="shared" si="4"/>
        <v>23.469599999999996</v>
      </c>
      <c r="Q9" s="12" t="s">
        <v>77</v>
      </c>
      <c r="R9" s="13">
        <f t="shared" si="5"/>
        <v>18.217349999999996</v>
      </c>
      <c r="S9" s="12" t="s">
        <v>77</v>
      </c>
      <c r="U9" s="11"/>
    </row>
    <row r="10" spans="1:21" ht="18" customHeight="1">
      <c r="A10" s="20" t="s">
        <v>46</v>
      </c>
      <c r="B10" s="20" t="s">
        <v>45</v>
      </c>
      <c r="C10" s="20" t="s">
        <v>44</v>
      </c>
      <c r="D10" s="19">
        <v>998.73</v>
      </c>
      <c r="E10" s="15">
        <v>8</v>
      </c>
      <c r="F10" s="18">
        <f t="shared" si="0"/>
        <v>1.9872999999999994</v>
      </c>
      <c r="G10" s="19">
        <v>1051.33</v>
      </c>
      <c r="H10" s="15">
        <v>7</v>
      </c>
      <c r="I10" s="18">
        <f t="shared" si="1"/>
        <v>3.513299999999999</v>
      </c>
      <c r="J10" s="16">
        <v>977.99</v>
      </c>
      <c r="K10" s="15">
        <v>7</v>
      </c>
      <c r="L10" s="17">
        <f t="shared" si="2"/>
        <v>2.7798999999999996</v>
      </c>
      <c r="M10" s="16"/>
      <c r="N10" s="15">
        <v>80</v>
      </c>
      <c r="O10" s="14">
        <f t="shared" si="3"/>
        <v>-80</v>
      </c>
      <c r="P10" s="13">
        <f t="shared" si="4"/>
        <v>-71.7195</v>
      </c>
      <c r="Q10" s="12" t="s">
        <v>83</v>
      </c>
      <c r="R10" s="13">
        <f t="shared" si="5"/>
        <v>8.280500000000004</v>
      </c>
      <c r="S10" s="12" t="s">
        <v>78</v>
      </c>
      <c r="U10" s="11"/>
    </row>
    <row r="11" spans="1:21" ht="18" customHeight="1">
      <c r="A11" s="20" t="s">
        <v>37</v>
      </c>
      <c r="B11" s="20" t="s">
        <v>36</v>
      </c>
      <c r="C11" s="20" t="s">
        <v>25</v>
      </c>
      <c r="D11" s="19">
        <v>993.905</v>
      </c>
      <c r="E11" s="15">
        <v>9</v>
      </c>
      <c r="F11" s="18">
        <f t="shared" si="0"/>
        <v>0.9390499999999999</v>
      </c>
      <c r="G11" s="19">
        <v>1034.365</v>
      </c>
      <c r="H11" s="15">
        <v>10</v>
      </c>
      <c r="I11" s="18">
        <f t="shared" si="1"/>
        <v>0.34365000000000023</v>
      </c>
      <c r="J11" s="16">
        <v>967.605</v>
      </c>
      <c r="K11" s="15">
        <v>8</v>
      </c>
      <c r="L11" s="17">
        <f t="shared" si="2"/>
        <v>1.67605</v>
      </c>
      <c r="M11" s="16">
        <v>1023.715</v>
      </c>
      <c r="N11" s="15">
        <v>7</v>
      </c>
      <c r="O11" s="14">
        <f t="shared" si="3"/>
        <v>3.2371499999999997</v>
      </c>
      <c r="P11" s="13">
        <f t="shared" si="4"/>
        <v>6.1959</v>
      </c>
      <c r="Q11" s="12" t="s">
        <v>78</v>
      </c>
      <c r="R11" s="13">
        <f t="shared" si="5"/>
        <v>5.85225</v>
      </c>
      <c r="S11" s="12" t="s">
        <v>79</v>
      </c>
      <c r="U11" s="11"/>
    </row>
    <row r="12" spans="1:21" ht="18" customHeight="1">
      <c r="A12" s="20" t="s">
        <v>47</v>
      </c>
      <c r="B12" s="20" t="s">
        <v>32</v>
      </c>
      <c r="C12" s="20" t="s">
        <v>19</v>
      </c>
      <c r="D12" s="19">
        <v>837.01</v>
      </c>
      <c r="E12" s="15">
        <v>19</v>
      </c>
      <c r="F12" s="18">
        <f t="shared" si="0"/>
        <v>-10.6299</v>
      </c>
      <c r="G12" s="19">
        <v>1053.97</v>
      </c>
      <c r="H12" s="15">
        <v>6</v>
      </c>
      <c r="I12" s="18">
        <f t="shared" si="1"/>
        <v>4.5397</v>
      </c>
      <c r="J12" s="16">
        <v>980.26</v>
      </c>
      <c r="K12" s="15">
        <v>6</v>
      </c>
      <c r="L12" s="17">
        <f t="shared" si="2"/>
        <v>3.8026</v>
      </c>
      <c r="M12" s="16">
        <v>805.835</v>
      </c>
      <c r="N12" s="15">
        <v>13</v>
      </c>
      <c r="O12" s="14">
        <f t="shared" si="3"/>
        <v>-4.941649999999999</v>
      </c>
      <c r="P12" s="13">
        <f t="shared" si="4"/>
        <v>-7.229249999999999</v>
      </c>
      <c r="Q12" s="12" t="s">
        <v>80</v>
      </c>
      <c r="R12" s="13">
        <f t="shared" si="5"/>
        <v>3.4006500000000006</v>
      </c>
      <c r="S12" s="12" t="s">
        <v>80</v>
      </c>
      <c r="U12" s="11"/>
    </row>
    <row r="13" spans="1:21" ht="18" customHeight="1">
      <c r="A13" s="20" t="s">
        <v>33</v>
      </c>
      <c r="B13" s="20" t="s">
        <v>32</v>
      </c>
      <c r="C13" s="20" t="s">
        <v>19</v>
      </c>
      <c r="D13" s="19">
        <v>860.585</v>
      </c>
      <c r="E13" s="15">
        <v>18</v>
      </c>
      <c r="F13" s="18">
        <f t="shared" si="0"/>
        <v>-9.39415</v>
      </c>
      <c r="G13" s="19">
        <v>1051.01</v>
      </c>
      <c r="H13" s="15">
        <v>8</v>
      </c>
      <c r="I13" s="18">
        <f t="shared" si="1"/>
        <v>2.5100999999999996</v>
      </c>
      <c r="J13" s="16">
        <v>835.515</v>
      </c>
      <c r="K13" s="15">
        <v>15</v>
      </c>
      <c r="L13" s="17">
        <f t="shared" si="2"/>
        <v>-6.64485</v>
      </c>
      <c r="M13" s="16">
        <v>1042.61</v>
      </c>
      <c r="N13" s="15">
        <v>5</v>
      </c>
      <c r="O13" s="14">
        <f t="shared" si="3"/>
        <v>5.426099999999998</v>
      </c>
      <c r="P13" s="13">
        <f t="shared" si="4"/>
        <v>-8.102800000000002</v>
      </c>
      <c r="Q13" s="12" t="s">
        <v>81</v>
      </c>
      <c r="R13" s="13">
        <f t="shared" si="5"/>
        <v>1.2913499999999978</v>
      </c>
      <c r="S13" s="12" t="s">
        <v>81</v>
      </c>
      <c r="U13" s="11"/>
    </row>
    <row r="14" spans="1:21" ht="18" customHeight="1">
      <c r="A14" s="20" t="s">
        <v>31</v>
      </c>
      <c r="B14" s="20" t="s">
        <v>30</v>
      </c>
      <c r="C14" s="20" t="s">
        <v>22</v>
      </c>
      <c r="D14" s="19">
        <v>955.23</v>
      </c>
      <c r="E14" s="15">
        <v>12</v>
      </c>
      <c r="F14" s="18">
        <f t="shared" si="0"/>
        <v>-2.4476999999999993</v>
      </c>
      <c r="G14" s="19">
        <v>1024.59</v>
      </c>
      <c r="H14" s="15">
        <v>12</v>
      </c>
      <c r="I14" s="18">
        <f t="shared" si="1"/>
        <v>-1.754100000000001</v>
      </c>
      <c r="J14" s="16">
        <v>912.245</v>
      </c>
      <c r="K14" s="15">
        <v>12</v>
      </c>
      <c r="L14" s="17">
        <f t="shared" si="2"/>
        <v>-2.8775499999999994</v>
      </c>
      <c r="M14" s="16">
        <v>1019.18</v>
      </c>
      <c r="N14" s="15">
        <v>8</v>
      </c>
      <c r="O14" s="14">
        <f t="shared" si="3"/>
        <v>2.191799999999999</v>
      </c>
      <c r="P14" s="13">
        <f t="shared" si="4"/>
        <v>-4.887550000000001</v>
      </c>
      <c r="Q14" s="12" t="s">
        <v>79</v>
      </c>
      <c r="R14" s="13">
        <f t="shared" si="5"/>
        <v>-2.0100000000000016</v>
      </c>
      <c r="S14" s="12" t="s">
        <v>82</v>
      </c>
      <c r="U14" s="11"/>
    </row>
    <row r="15" spans="1:21" ht="18" customHeight="1">
      <c r="A15" s="20" t="s">
        <v>27</v>
      </c>
      <c r="B15" s="20" t="s">
        <v>26</v>
      </c>
      <c r="C15" s="20" t="s">
        <v>25</v>
      </c>
      <c r="D15" s="19"/>
      <c r="E15" s="15">
        <v>80</v>
      </c>
      <c r="F15" s="18">
        <f t="shared" si="0"/>
        <v>-80</v>
      </c>
      <c r="G15" s="19">
        <v>996.195</v>
      </c>
      <c r="H15" s="15">
        <v>14</v>
      </c>
      <c r="I15" s="18">
        <f t="shared" si="1"/>
        <v>-4.03805</v>
      </c>
      <c r="J15" s="16">
        <v>929.89</v>
      </c>
      <c r="K15" s="15">
        <v>10</v>
      </c>
      <c r="L15" s="17">
        <f t="shared" si="2"/>
        <v>-0.7011000000000003</v>
      </c>
      <c r="M15" s="16">
        <v>956.41</v>
      </c>
      <c r="N15" s="15">
        <v>11</v>
      </c>
      <c r="O15" s="14">
        <f t="shared" si="3"/>
        <v>-1.4359000000000002</v>
      </c>
      <c r="P15" s="13">
        <f t="shared" si="4"/>
        <v>-86.17505</v>
      </c>
      <c r="Q15" s="12" t="s">
        <v>84</v>
      </c>
      <c r="R15" s="13">
        <f t="shared" si="5"/>
        <v>-6.175049999999999</v>
      </c>
      <c r="S15" s="12" t="s">
        <v>83</v>
      </c>
      <c r="U15" s="11"/>
    </row>
    <row r="16" spans="1:21" ht="18" customHeight="1">
      <c r="A16" s="20" t="s">
        <v>24</v>
      </c>
      <c r="B16" s="20" t="s">
        <v>23</v>
      </c>
      <c r="C16" s="20" t="s">
        <v>22</v>
      </c>
      <c r="D16" s="19">
        <v>970.305</v>
      </c>
      <c r="E16" s="15">
        <v>11</v>
      </c>
      <c r="F16" s="18">
        <f t="shared" si="0"/>
        <v>-1.2969500000000007</v>
      </c>
      <c r="G16" s="19"/>
      <c r="H16" s="15">
        <v>80</v>
      </c>
      <c r="I16" s="18">
        <f t="shared" si="1"/>
        <v>-80</v>
      </c>
      <c r="J16" s="16">
        <v>805.48</v>
      </c>
      <c r="K16" s="15">
        <v>17</v>
      </c>
      <c r="L16" s="17">
        <f t="shared" si="2"/>
        <v>-8.9452</v>
      </c>
      <c r="M16" s="16">
        <v>976.16</v>
      </c>
      <c r="N16" s="15">
        <v>9</v>
      </c>
      <c r="O16" s="14">
        <f t="shared" si="3"/>
        <v>0.7615999999999996</v>
      </c>
      <c r="P16" s="13">
        <f t="shared" si="4"/>
        <v>-89.48055</v>
      </c>
      <c r="Q16" s="12" t="s">
        <v>85</v>
      </c>
      <c r="R16" s="13">
        <f t="shared" si="5"/>
        <v>-9.480549999999994</v>
      </c>
      <c r="S16" s="12" t="s">
        <v>84</v>
      </c>
      <c r="U16" s="11"/>
    </row>
    <row r="17" spans="1:21" ht="18" customHeight="1">
      <c r="A17" s="20" t="s">
        <v>21</v>
      </c>
      <c r="B17" s="20" t="s">
        <v>20</v>
      </c>
      <c r="C17" s="20" t="s">
        <v>19</v>
      </c>
      <c r="D17" s="19">
        <v>912.895</v>
      </c>
      <c r="E17" s="15">
        <v>14</v>
      </c>
      <c r="F17" s="18">
        <f t="shared" si="0"/>
        <v>-4.87105</v>
      </c>
      <c r="G17" s="19">
        <v>965.825</v>
      </c>
      <c r="H17" s="15">
        <v>17</v>
      </c>
      <c r="I17" s="18">
        <f t="shared" si="1"/>
        <v>-7.341749999999999</v>
      </c>
      <c r="J17" s="16">
        <v>845.755</v>
      </c>
      <c r="K17" s="15">
        <v>13</v>
      </c>
      <c r="L17" s="17">
        <f t="shared" si="2"/>
        <v>-4.5424500000000005</v>
      </c>
      <c r="M17" s="16">
        <v>912.3</v>
      </c>
      <c r="N17" s="15">
        <v>12</v>
      </c>
      <c r="O17" s="14">
        <f t="shared" si="3"/>
        <v>-2.8770000000000007</v>
      </c>
      <c r="P17" s="13">
        <f t="shared" si="4"/>
        <v>-19.63225</v>
      </c>
      <c r="Q17" s="12" t="s">
        <v>82</v>
      </c>
      <c r="R17" s="13">
        <f t="shared" si="5"/>
        <v>-12.2905</v>
      </c>
      <c r="S17" s="12" t="s">
        <v>85</v>
      </c>
      <c r="U17" s="11"/>
    </row>
    <row r="18" spans="1:21" ht="18" customHeight="1">
      <c r="A18" s="20" t="s">
        <v>15</v>
      </c>
      <c r="B18" s="20" t="s">
        <v>14</v>
      </c>
      <c r="C18" s="20" t="s">
        <v>13</v>
      </c>
      <c r="D18" s="19"/>
      <c r="E18" s="15">
        <v>80</v>
      </c>
      <c r="F18" s="18">
        <f t="shared" si="0"/>
        <v>-80</v>
      </c>
      <c r="G18" s="19">
        <v>991.795</v>
      </c>
      <c r="H18" s="15">
        <v>15</v>
      </c>
      <c r="I18" s="18">
        <f t="shared" si="1"/>
        <v>-5.082050000000001</v>
      </c>
      <c r="J18" s="16">
        <v>781.4</v>
      </c>
      <c r="K18" s="15">
        <v>18</v>
      </c>
      <c r="L18" s="17">
        <f t="shared" si="2"/>
        <v>-10.186</v>
      </c>
      <c r="M18" s="16">
        <v>970.815</v>
      </c>
      <c r="N18" s="15">
        <v>10</v>
      </c>
      <c r="O18" s="14">
        <f t="shared" si="3"/>
        <v>-0.29185000000000016</v>
      </c>
      <c r="P18" s="13">
        <f t="shared" si="4"/>
        <v>-95.55989999999998</v>
      </c>
      <c r="Q18" s="12" t="s">
        <v>86</v>
      </c>
      <c r="R18" s="13">
        <f t="shared" si="5"/>
        <v>-15.559899999999985</v>
      </c>
      <c r="S18" s="12" t="s">
        <v>86</v>
      </c>
      <c r="U18" s="11"/>
    </row>
    <row r="19" spans="1:21" ht="18" customHeight="1">
      <c r="A19" s="20" t="s">
        <v>29</v>
      </c>
      <c r="B19" s="20" t="s">
        <v>28</v>
      </c>
      <c r="C19" s="20" t="s">
        <v>22</v>
      </c>
      <c r="D19" s="19">
        <v>834.565</v>
      </c>
      <c r="E19" s="15">
        <v>20</v>
      </c>
      <c r="F19" s="18">
        <f t="shared" si="0"/>
        <v>-11.654349999999999</v>
      </c>
      <c r="G19" s="19">
        <v>1005.67</v>
      </c>
      <c r="H19" s="15">
        <v>13</v>
      </c>
      <c r="I19" s="18">
        <f t="shared" si="1"/>
        <v>-2.9433000000000007</v>
      </c>
      <c r="J19" s="16">
        <v>924.105</v>
      </c>
      <c r="K19" s="15">
        <v>11</v>
      </c>
      <c r="L19" s="17">
        <f t="shared" si="2"/>
        <v>-1.7589500000000005</v>
      </c>
      <c r="M19" s="16"/>
      <c r="N19" s="15">
        <v>80</v>
      </c>
      <c r="O19" s="14">
        <f t="shared" si="3"/>
        <v>-80</v>
      </c>
      <c r="P19" s="13">
        <f t="shared" si="4"/>
        <v>-96.3566</v>
      </c>
      <c r="Q19" s="12" t="s">
        <v>87</v>
      </c>
      <c r="R19" s="13">
        <f t="shared" si="5"/>
        <v>-16.3566</v>
      </c>
      <c r="S19" s="12" t="s">
        <v>87</v>
      </c>
      <c r="U19" s="11"/>
    </row>
    <row r="20" spans="1:21" ht="18" customHeight="1">
      <c r="A20" s="20" t="s">
        <v>12</v>
      </c>
      <c r="B20" s="20" t="s">
        <v>18</v>
      </c>
      <c r="C20" s="20" t="s">
        <v>10</v>
      </c>
      <c r="D20" s="19">
        <v>946.4</v>
      </c>
      <c r="E20" s="15">
        <v>13</v>
      </c>
      <c r="F20" s="18">
        <f t="shared" si="0"/>
        <v>-3.5359999999999996</v>
      </c>
      <c r="G20" s="19">
        <v>977.145</v>
      </c>
      <c r="H20" s="15">
        <v>16</v>
      </c>
      <c r="I20" s="18">
        <f t="shared" si="1"/>
        <v>-6.22855</v>
      </c>
      <c r="J20" s="16">
        <v>780.345</v>
      </c>
      <c r="K20" s="15">
        <v>19</v>
      </c>
      <c r="L20" s="17">
        <f t="shared" si="2"/>
        <v>-11.196549999999998</v>
      </c>
      <c r="M20" s="16"/>
      <c r="N20" s="15">
        <v>80</v>
      </c>
      <c r="O20" s="14">
        <f t="shared" si="3"/>
        <v>-80</v>
      </c>
      <c r="P20" s="13">
        <f t="shared" si="4"/>
        <v>-100.9611</v>
      </c>
      <c r="Q20" s="12" t="s">
        <v>88</v>
      </c>
      <c r="R20" s="13">
        <f t="shared" si="5"/>
        <v>-20.961100000000002</v>
      </c>
      <c r="S20" s="12" t="s">
        <v>88</v>
      </c>
      <c r="U20" s="11"/>
    </row>
    <row r="21" spans="1:21" ht="18" customHeight="1">
      <c r="A21" s="20" t="s">
        <v>17</v>
      </c>
      <c r="B21" s="20" t="s">
        <v>16</v>
      </c>
      <c r="C21" s="20" t="s">
        <v>7</v>
      </c>
      <c r="D21" s="19">
        <v>886.2</v>
      </c>
      <c r="E21" s="15">
        <v>16</v>
      </c>
      <c r="F21" s="18">
        <f t="shared" si="0"/>
        <v>-7.138</v>
      </c>
      <c r="G21" s="19">
        <v>921.72</v>
      </c>
      <c r="H21" s="15">
        <v>18</v>
      </c>
      <c r="I21" s="18">
        <f t="shared" si="1"/>
        <v>-8.7828</v>
      </c>
      <c r="J21" s="16">
        <v>839.24</v>
      </c>
      <c r="K21" s="15">
        <v>14</v>
      </c>
      <c r="L21" s="17">
        <f t="shared" si="2"/>
        <v>-5.6076</v>
      </c>
      <c r="M21" s="16"/>
      <c r="N21" s="15">
        <v>80</v>
      </c>
      <c r="O21" s="14">
        <f t="shared" si="3"/>
        <v>-80</v>
      </c>
      <c r="P21" s="13">
        <f t="shared" si="4"/>
        <v>-101.5284</v>
      </c>
      <c r="Q21" s="12" t="s">
        <v>89</v>
      </c>
      <c r="R21" s="13">
        <f t="shared" si="5"/>
        <v>-21.528400000000005</v>
      </c>
      <c r="S21" s="12" t="s">
        <v>89</v>
      </c>
      <c r="U21" s="11"/>
    </row>
    <row r="22" spans="1:21" ht="18" customHeight="1">
      <c r="A22" s="20" t="s">
        <v>3</v>
      </c>
      <c r="B22" s="20" t="s">
        <v>2</v>
      </c>
      <c r="C22" s="20" t="s">
        <v>1</v>
      </c>
      <c r="D22" s="19">
        <v>716.42</v>
      </c>
      <c r="E22" s="15">
        <v>22</v>
      </c>
      <c r="F22" s="18">
        <f t="shared" si="0"/>
        <v>-14.8358</v>
      </c>
      <c r="G22" s="19"/>
      <c r="H22" s="15">
        <v>80</v>
      </c>
      <c r="I22" s="18">
        <f t="shared" si="1"/>
        <v>-80</v>
      </c>
      <c r="J22" s="16">
        <v>605.585</v>
      </c>
      <c r="K22" s="15">
        <v>21</v>
      </c>
      <c r="L22" s="17">
        <f t="shared" si="2"/>
        <v>-14.94415</v>
      </c>
      <c r="M22" s="16">
        <v>651.575</v>
      </c>
      <c r="N22" s="15">
        <v>14</v>
      </c>
      <c r="O22" s="14">
        <f t="shared" si="3"/>
        <v>-7.484249999999999</v>
      </c>
      <c r="P22" s="13">
        <f t="shared" si="4"/>
        <v>-117.26420000000002</v>
      </c>
      <c r="Q22" s="12" t="s">
        <v>90</v>
      </c>
      <c r="R22" s="13">
        <f t="shared" si="5"/>
        <v>-37.26420000000002</v>
      </c>
      <c r="S22" s="12" t="s">
        <v>90</v>
      </c>
      <c r="U22" s="11"/>
    </row>
    <row r="23" spans="1:21" ht="18" customHeight="1">
      <c r="A23" s="20" t="s">
        <v>6</v>
      </c>
      <c r="B23" s="20" t="s">
        <v>5</v>
      </c>
      <c r="C23" s="20" t="s">
        <v>4</v>
      </c>
      <c r="D23" s="19">
        <v>739.79</v>
      </c>
      <c r="E23" s="15">
        <v>21</v>
      </c>
      <c r="F23" s="18">
        <f t="shared" si="0"/>
        <v>-13.6021</v>
      </c>
      <c r="G23" s="19">
        <v>735.98</v>
      </c>
      <c r="H23" s="15">
        <v>20</v>
      </c>
      <c r="I23" s="18">
        <f t="shared" si="1"/>
        <v>-12.6402</v>
      </c>
      <c r="J23" s="16">
        <v>692.405</v>
      </c>
      <c r="K23" s="15">
        <v>20</v>
      </c>
      <c r="L23" s="17">
        <f t="shared" si="2"/>
        <v>-13.07595</v>
      </c>
      <c r="M23" s="16"/>
      <c r="N23" s="15">
        <v>80</v>
      </c>
      <c r="O23" s="14">
        <f t="shared" si="3"/>
        <v>-80</v>
      </c>
      <c r="P23" s="13">
        <f t="shared" si="4"/>
        <v>-119.31825</v>
      </c>
      <c r="Q23" s="12" t="s">
        <v>91</v>
      </c>
      <c r="R23" s="13">
        <f t="shared" si="5"/>
        <v>-39.318250000000006</v>
      </c>
      <c r="S23" s="12" t="s">
        <v>91</v>
      </c>
      <c r="U23" s="11"/>
    </row>
    <row r="24" spans="1:21" ht="18" customHeight="1">
      <c r="A24" s="20" t="s">
        <v>43</v>
      </c>
      <c r="B24" s="20" t="s">
        <v>42</v>
      </c>
      <c r="C24" s="20" t="s">
        <v>41</v>
      </c>
      <c r="D24" s="19">
        <v>1010.63</v>
      </c>
      <c r="E24" s="15">
        <v>7</v>
      </c>
      <c r="F24" s="18">
        <f t="shared" si="0"/>
        <v>3.106299999999999</v>
      </c>
      <c r="G24" s="19"/>
      <c r="H24" s="15">
        <v>80</v>
      </c>
      <c r="I24" s="18">
        <f t="shared" si="1"/>
        <v>-80</v>
      </c>
      <c r="J24" s="16">
        <v>949.545</v>
      </c>
      <c r="K24" s="15">
        <v>9</v>
      </c>
      <c r="L24" s="17">
        <f t="shared" si="2"/>
        <v>0.49544999999999995</v>
      </c>
      <c r="M24" s="16"/>
      <c r="N24" s="15">
        <v>80</v>
      </c>
      <c r="O24" s="14">
        <f t="shared" si="3"/>
        <v>-80</v>
      </c>
      <c r="P24" s="13">
        <f t="shared" si="4"/>
        <v>-156.39825</v>
      </c>
      <c r="Q24" s="12" t="s">
        <v>92</v>
      </c>
      <c r="R24" s="13">
        <f t="shared" si="5"/>
        <v>-76.39824999999999</v>
      </c>
      <c r="S24" s="12" t="s">
        <v>92</v>
      </c>
      <c r="U24" s="11"/>
    </row>
    <row r="25" spans="1:21" ht="18" customHeight="1">
      <c r="A25" s="20" t="s">
        <v>40</v>
      </c>
      <c r="B25" s="20" t="s">
        <v>39</v>
      </c>
      <c r="C25" s="20" t="s">
        <v>38</v>
      </c>
      <c r="D25" s="19">
        <v>1017.005</v>
      </c>
      <c r="E25" s="15">
        <v>6</v>
      </c>
      <c r="F25" s="18">
        <f t="shared" si="0"/>
        <v>4.17005</v>
      </c>
      <c r="G25" s="19">
        <v>1027.505</v>
      </c>
      <c r="H25" s="15">
        <v>11</v>
      </c>
      <c r="I25" s="18">
        <f t="shared" si="1"/>
        <v>-0.7249499999999998</v>
      </c>
      <c r="J25" s="16"/>
      <c r="K25" s="15">
        <v>80</v>
      </c>
      <c r="L25" s="17">
        <f t="shared" si="2"/>
        <v>-80</v>
      </c>
      <c r="M25" s="16"/>
      <c r="N25" s="15">
        <v>80</v>
      </c>
      <c r="O25" s="14">
        <f t="shared" si="3"/>
        <v>-80</v>
      </c>
      <c r="P25" s="13">
        <f t="shared" si="4"/>
        <v>-156.5549</v>
      </c>
      <c r="Q25" s="12" t="s">
        <v>93</v>
      </c>
      <c r="R25" s="13">
        <f t="shared" si="5"/>
        <v>-76.5549</v>
      </c>
      <c r="S25" s="12" t="s">
        <v>93</v>
      </c>
      <c r="U25" s="11"/>
    </row>
    <row r="26" spans="1:21" ht="18" customHeight="1">
      <c r="A26" s="20" t="s">
        <v>35</v>
      </c>
      <c r="B26" s="20" t="s">
        <v>34</v>
      </c>
      <c r="C26" s="20" t="s">
        <v>0</v>
      </c>
      <c r="D26" s="19">
        <v>989.885</v>
      </c>
      <c r="E26" s="15">
        <v>10</v>
      </c>
      <c r="F26" s="18">
        <f t="shared" si="0"/>
        <v>-0.10115000000000052</v>
      </c>
      <c r="G26" s="19">
        <v>1047.515</v>
      </c>
      <c r="H26" s="15">
        <v>9</v>
      </c>
      <c r="I26" s="18">
        <f t="shared" si="1"/>
        <v>1.475150000000001</v>
      </c>
      <c r="J26" s="16"/>
      <c r="K26" s="15">
        <v>80</v>
      </c>
      <c r="L26" s="17">
        <f t="shared" si="2"/>
        <v>-80</v>
      </c>
      <c r="M26" s="16"/>
      <c r="N26" s="15">
        <v>80</v>
      </c>
      <c r="O26" s="14">
        <f t="shared" si="3"/>
        <v>-80</v>
      </c>
      <c r="P26" s="13">
        <f t="shared" si="4"/>
        <v>-158.626</v>
      </c>
      <c r="Q26" s="12" t="s">
        <v>94</v>
      </c>
      <c r="R26" s="13">
        <f t="shared" si="5"/>
        <v>-78.626</v>
      </c>
      <c r="S26" s="12" t="s">
        <v>94</v>
      </c>
      <c r="U26" s="11"/>
    </row>
    <row r="27" spans="1:21" ht="18" customHeight="1">
      <c r="A27" s="20" t="s">
        <v>12</v>
      </c>
      <c r="B27" s="20" t="s">
        <v>11</v>
      </c>
      <c r="C27" s="20" t="s">
        <v>10</v>
      </c>
      <c r="D27" s="19">
        <v>910.315</v>
      </c>
      <c r="E27" s="15">
        <v>15</v>
      </c>
      <c r="F27" s="18">
        <f t="shared" si="0"/>
        <v>-5.896849999999999</v>
      </c>
      <c r="G27" s="19">
        <v>895.78</v>
      </c>
      <c r="H27" s="15">
        <v>19</v>
      </c>
      <c r="I27" s="18">
        <f t="shared" si="1"/>
        <v>-10.042200000000001</v>
      </c>
      <c r="J27" s="16"/>
      <c r="K27" s="15">
        <v>80</v>
      </c>
      <c r="L27" s="17">
        <f t="shared" si="2"/>
        <v>-80</v>
      </c>
      <c r="M27" s="16"/>
      <c r="N27" s="15">
        <v>80</v>
      </c>
      <c r="O27" s="14">
        <f t="shared" si="3"/>
        <v>-80</v>
      </c>
      <c r="P27" s="13">
        <f t="shared" si="4"/>
        <v>-175.93905</v>
      </c>
      <c r="Q27" s="12" t="s">
        <v>95</v>
      </c>
      <c r="R27" s="13">
        <f t="shared" si="5"/>
        <v>-95.93905000000001</v>
      </c>
      <c r="S27" s="12" t="s">
        <v>95</v>
      </c>
      <c r="U27" s="11"/>
    </row>
    <row r="28" spans="1:21" ht="18" customHeight="1">
      <c r="A28" s="20" t="s">
        <v>9</v>
      </c>
      <c r="B28" s="20" t="s">
        <v>8</v>
      </c>
      <c r="C28" s="20" t="s">
        <v>7</v>
      </c>
      <c r="D28" s="19">
        <v>869.495</v>
      </c>
      <c r="E28" s="15">
        <v>17</v>
      </c>
      <c r="F28" s="18">
        <f t="shared" si="0"/>
        <v>-8.30505</v>
      </c>
      <c r="G28" s="19"/>
      <c r="H28" s="15">
        <v>80</v>
      </c>
      <c r="I28" s="18">
        <f t="shared" si="1"/>
        <v>-80</v>
      </c>
      <c r="J28" s="16">
        <v>808.815</v>
      </c>
      <c r="K28" s="15">
        <v>16</v>
      </c>
      <c r="L28" s="17">
        <f t="shared" si="2"/>
        <v>-7.911849999999999</v>
      </c>
      <c r="M28" s="16"/>
      <c r="N28" s="15">
        <v>80</v>
      </c>
      <c r="O28" s="14">
        <f t="shared" si="3"/>
        <v>-80</v>
      </c>
      <c r="P28" s="13">
        <f t="shared" si="4"/>
        <v>-176.2169</v>
      </c>
      <c r="Q28" s="12" t="s">
        <v>96</v>
      </c>
      <c r="R28" s="13">
        <f t="shared" si="5"/>
        <v>-96.21690000000001</v>
      </c>
      <c r="S28" s="12" t="s">
        <v>96</v>
      </c>
      <c r="U28" s="11"/>
    </row>
    <row r="29" spans="16:18" ht="13.5">
      <c r="P29" s="10"/>
      <c r="R29" s="10"/>
    </row>
  </sheetData>
  <sheetProtection/>
  <mergeCells count="3">
    <mergeCell ref="A1:M1"/>
    <mergeCell ref="R4:S4"/>
    <mergeCell ref="P4:Q4"/>
  </mergeCells>
  <printOptions/>
  <pageMargins left="0.3937007874015748" right="0.11811023622047245" top="0.7480314960629921" bottom="0.7480314960629921" header="0.31496062992125984" footer="0.31496062992125984"/>
  <pageSetup fitToHeight="0" fitToWidth="0" horizontalDpi="300" verticalDpi="300" orientation="landscape" paperSize="9" r:id="rId2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Arbeitszimmer</dc:creator>
  <cp:keywords/>
  <dc:description/>
  <cp:lastModifiedBy>MH</cp:lastModifiedBy>
  <cp:lastPrinted>2013-06-29T13:39:16Z</cp:lastPrinted>
  <dcterms:created xsi:type="dcterms:W3CDTF">2013-06-16T11:00:26Z</dcterms:created>
  <dcterms:modified xsi:type="dcterms:W3CDTF">2013-07-24T17:46:16Z</dcterms:modified>
  <cp:category/>
  <cp:version/>
  <cp:contentType/>
  <cp:contentStatus/>
</cp:coreProperties>
</file>