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<sst xmlns="http://schemas.openxmlformats.org/spreadsheetml/2006/main" count="51" uniqueCount="40">
  <si>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</si>
  <si>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</si>
  <si>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</si>
  <si>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</si>
  <si>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</si>
  <si>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</si>
  <si>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</si>
  <si>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</si>
  <si>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</si>
  <si>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</si>
  <si>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</si>
  <si>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</si>
  <si>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</si>
  <si>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</si>
  <si>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</si>
  <si>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</si>
  <si>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</si>
  <si>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</si>
  <si>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Wagner</t>
  </si>
  <si>
    <t>Frank</t>
  </si>
  <si>
    <t>VDSF</t>
  </si>
  <si>
    <t>LM</t>
  </si>
  <si>
    <t>DAV</t>
  </si>
  <si>
    <t>FK</t>
  </si>
  <si>
    <t>Manfred</t>
  </si>
  <si>
    <t>S</t>
  </si>
  <si>
    <t>Reiß</t>
  </si>
  <si>
    <t>OG Hessenwinkel</t>
  </si>
  <si>
    <t>Oelke</t>
  </si>
  <si>
    <t>Heinz</t>
  </si>
  <si>
    <t>SC Borussia Friedr.</t>
  </si>
  <si>
    <t>Weigel</t>
  </si>
  <si>
    <t>Thomas</t>
  </si>
  <si>
    <t>Ergebnisliste Castingsport - Herbstturnier für Jedermann, Stadion Buschallee am 08. September 2013</t>
  </si>
  <si>
    <t>Döhring</t>
  </si>
  <si>
    <t>Alexander</t>
  </si>
  <si>
    <t>Jedermann</t>
  </si>
  <si>
    <t>Fröschke</t>
  </si>
  <si>
    <t>Werner</t>
  </si>
  <si>
    <t>Nordost Prenzl. Berg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</si>
</sst>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7" fillId="0" borderId="1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5" fillId="0" borderId="10" xfId="0" applyFont="1" applyFill="1" applyBorder="1" applyAlignment="1">
      <alignment horizontal="left" shrinkToFit="1"/>
    </xf>
    <xf numFmtId="0" fontId="7" fillId="0" borderId="10" xfId="0" applyFont="1" applyBorder="1" applyAlignment="1">
      <alignment horizontal="center"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4" fontId="7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4"/>
  <sheetViews>
    <sheetView tabSelected="1" zoomScale="110" zoomScaleNormal="110" zoomScalePageLayoutView="0" workbookViewId="0" topLeftCell="A1">
      <selection activeCell="B21" sqref="B21"/>
    </sheetView>
  </sheetViews>
  <sheetFormatPr defaultColWidth="10.00390625" defaultRowHeight="12.75"/>
  <cols>
    <col min="1" max="1" width="15.421875" style="25" customWidth="1"/>
    <col min="2" max="2" width="10.140625" style="25" customWidth="1"/>
    <col min="3" max="3" width="17.140625" style="25" customWidth="1"/>
    <col min="4" max="4" width="5.28125" style="45" customWidth="1"/>
    <col min="5" max="5" width="4.57421875" style="6" customWidth="1"/>
    <col min="6" max="6" width="6.421875" style="1" customWidth="1"/>
    <col min="7" max="7" width="8.140625" style="3" customWidth="1"/>
    <col min="8" max="8" width="8.421875" style="2" customWidth="1"/>
    <col min="9" max="9" width="7.8515625" style="3" customWidth="1"/>
    <col min="10" max="10" width="6.57421875" style="7" customWidth="1"/>
    <col min="11" max="11" width="7.57421875" style="7" customWidth="1"/>
    <col min="12" max="12" width="6.7109375" style="3" customWidth="1"/>
    <col min="13" max="14" width="9.421875" style="4" customWidth="1"/>
    <col min="15" max="15" width="3.421875" style="6" customWidth="1"/>
    <col min="16" max="16" width="9.421875" style="5" customWidth="1"/>
    <col min="17" max="17" width="3.8515625" style="6" customWidth="1"/>
    <col min="18" max="16384" width="10.00390625" style="5" customWidth="1"/>
  </cols>
  <sheetData>
    <row r="1" spans="1:17" s="13" customFormat="1" ht="15.7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0"/>
      <c r="M1" s="11"/>
      <c r="N1" s="12" t="s">
        <v>14</v>
      </c>
      <c r="O1" s="34"/>
      <c r="Q1" s="14"/>
    </row>
    <row r="2" spans="1:17" s="13" customFormat="1" ht="12.75">
      <c r="A2" s="23"/>
      <c r="B2" s="23"/>
      <c r="C2" s="23"/>
      <c r="D2" s="31"/>
      <c r="E2" s="14"/>
      <c r="F2" s="15"/>
      <c r="G2" s="10"/>
      <c r="H2" s="16"/>
      <c r="I2" s="10"/>
      <c r="J2" s="9"/>
      <c r="K2" s="9"/>
      <c r="L2" s="10"/>
      <c r="M2" s="11"/>
      <c r="N2" s="11"/>
      <c r="O2" s="14"/>
      <c r="Q2" s="14"/>
    </row>
    <row r="3" spans="1:129" s="24" customFormat="1" ht="13.5" customHeight="1">
      <c r="A3" s="24" t="s">
        <v>0</v>
      </c>
      <c r="B3" s="24" t="s">
        <v>1</v>
      </c>
      <c r="C3" s="42" t="s">
        <v>2</v>
      </c>
      <c r="D3" s="28"/>
      <c r="E3" s="24" t="s">
        <v>3</v>
      </c>
      <c r="F3" s="37" t="s">
        <v>4</v>
      </c>
      <c r="G3" s="48" t="s">
        <v>5</v>
      </c>
      <c r="H3" s="49"/>
      <c r="I3" s="49"/>
      <c r="J3" s="37" t="s">
        <v>11</v>
      </c>
      <c r="K3" s="37" t="s">
        <v>17</v>
      </c>
      <c r="L3" s="48" t="s">
        <v>16</v>
      </c>
      <c r="M3" s="55"/>
      <c r="N3" s="53" t="s">
        <v>6</v>
      </c>
      <c r="O3" s="54"/>
      <c r="P3" s="51" t="s">
        <v>7</v>
      </c>
      <c r="Q3" s="52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</row>
    <row r="4" spans="3:129" s="24" customFormat="1" ht="13.5" customHeight="1">
      <c r="C4" s="42"/>
      <c r="D4" s="28"/>
      <c r="F4" s="29"/>
      <c r="G4" s="32" t="s">
        <v>8</v>
      </c>
      <c r="H4" s="33" t="s">
        <v>9</v>
      </c>
      <c r="I4" s="32" t="s">
        <v>10</v>
      </c>
      <c r="J4" s="26" t="s">
        <v>14</v>
      </c>
      <c r="K4" s="26" t="s">
        <v>14</v>
      </c>
      <c r="L4" s="32" t="s">
        <v>12</v>
      </c>
      <c r="M4" s="30" t="s">
        <v>13</v>
      </c>
      <c r="N4" s="27"/>
      <c r="O4" s="28" t="s">
        <v>15</v>
      </c>
      <c r="Q4" s="28" t="s">
        <v>15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</row>
    <row r="5" spans="1:129" s="8" customFormat="1" ht="13.5" customHeight="1">
      <c r="A5" s="35" t="s">
        <v>31</v>
      </c>
      <c r="B5" s="35" t="s">
        <v>32</v>
      </c>
      <c r="C5" s="36" t="s">
        <v>30</v>
      </c>
      <c r="D5" s="28" t="s">
        <v>20</v>
      </c>
      <c r="E5" s="40" t="s">
        <v>21</v>
      </c>
      <c r="F5" s="18">
        <v>90</v>
      </c>
      <c r="G5" s="19">
        <v>49.76</v>
      </c>
      <c r="H5" s="20">
        <v>48.42</v>
      </c>
      <c r="I5" s="19">
        <f>SUM(G5,H5)</f>
        <v>98.18</v>
      </c>
      <c r="J5" s="21">
        <v>94</v>
      </c>
      <c r="K5" s="21">
        <v>95</v>
      </c>
      <c r="L5" s="19">
        <v>71.31</v>
      </c>
      <c r="M5" s="22">
        <f>L5*1.5</f>
        <v>106.965</v>
      </c>
      <c r="N5" s="22"/>
      <c r="O5" s="17"/>
      <c r="P5" s="22">
        <f>SUM(F5,I5,J5,K5,M5)</f>
        <v>484.145</v>
      </c>
      <c r="Q5" s="17">
        <v>1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</row>
    <row r="6" spans="1:129" s="8" customFormat="1" ht="13.5" customHeight="1">
      <c r="A6" s="35" t="s">
        <v>34</v>
      </c>
      <c r="B6" s="35" t="s">
        <v>35</v>
      </c>
      <c r="C6" s="46" t="s">
        <v>36</v>
      </c>
      <c r="D6" s="24"/>
      <c r="E6" s="40" t="s">
        <v>21</v>
      </c>
      <c r="F6" s="18">
        <v>60</v>
      </c>
      <c r="G6" s="19">
        <v>48.39</v>
      </c>
      <c r="H6" s="20">
        <v>44.32</v>
      </c>
      <c r="I6" s="19">
        <f>SUM(G6,H6)</f>
        <v>92.71000000000001</v>
      </c>
      <c r="J6" s="21">
        <v>84</v>
      </c>
      <c r="K6" s="21">
        <v>70</v>
      </c>
      <c r="L6" s="19">
        <v>64.81</v>
      </c>
      <c r="M6" s="22">
        <f>L6*1.5</f>
        <v>97.215</v>
      </c>
      <c r="N6" s="22"/>
      <c r="O6" s="17"/>
      <c r="P6" s="22">
        <f>SUM(F6,I6,J6,K6,M6)</f>
        <v>403.92500000000007</v>
      </c>
      <c r="Q6" s="17">
        <v>2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</row>
    <row r="7" spans="1:129" s="8" customFormat="1" ht="13.5" customHeight="1">
      <c r="A7" s="35" t="s">
        <v>18</v>
      </c>
      <c r="B7" s="35" t="s">
        <v>19</v>
      </c>
      <c r="C7" s="46" t="s">
        <v>30</v>
      </c>
      <c r="D7" s="24" t="s">
        <v>20</v>
      </c>
      <c r="E7" s="40" t="s">
        <v>21</v>
      </c>
      <c r="F7" s="18">
        <v>85</v>
      </c>
      <c r="G7" s="19">
        <v>58.27</v>
      </c>
      <c r="H7" s="20">
        <v>55.1</v>
      </c>
      <c r="I7" s="19">
        <f>SUM(G7,H7)</f>
        <v>113.37</v>
      </c>
      <c r="J7" s="21">
        <v>90</v>
      </c>
      <c r="K7" s="21">
        <v>95</v>
      </c>
      <c r="L7" s="19">
        <v>0</v>
      </c>
      <c r="M7" s="22">
        <f>L7*1.5</f>
        <v>0</v>
      </c>
      <c r="N7" s="22"/>
      <c r="O7" s="17"/>
      <c r="P7" s="22">
        <f>SUM(F7,I7,J7,K7,M7)</f>
        <v>383.37</v>
      </c>
      <c r="Q7" s="17">
        <v>3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</row>
    <row r="8" spans="1:129" s="8" customFormat="1" ht="13.5" customHeight="1">
      <c r="A8" s="35"/>
      <c r="B8" s="35"/>
      <c r="C8" s="46"/>
      <c r="D8" s="24"/>
      <c r="E8" s="40"/>
      <c r="F8" s="18"/>
      <c r="G8" s="19"/>
      <c r="H8" s="20"/>
      <c r="I8" s="19"/>
      <c r="J8" s="21"/>
      <c r="K8" s="21"/>
      <c r="L8" s="19"/>
      <c r="M8" s="22"/>
      <c r="N8" s="22"/>
      <c r="O8" s="17"/>
      <c r="P8" s="22"/>
      <c r="Q8" s="1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</row>
    <row r="9" spans="1:129" s="8" customFormat="1" ht="13.5" customHeight="1">
      <c r="A9" s="35"/>
      <c r="B9" s="35"/>
      <c r="C9" s="36"/>
      <c r="D9" s="47"/>
      <c r="E9" s="18"/>
      <c r="F9" s="18"/>
      <c r="G9" s="19"/>
      <c r="H9" s="20"/>
      <c r="I9" s="19"/>
      <c r="K9" s="21"/>
      <c r="L9" s="19"/>
      <c r="M9" s="22"/>
      <c r="N9" s="22"/>
      <c r="O9" s="43"/>
      <c r="P9" s="22"/>
      <c r="Q9" s="17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</row>
    <row r="10" spans="1:129" s="8" customFormat="1" ht="13.5" customHeight="1">
      <c r="A10" s="35" t="s">
        <v>28</v>
      </c>
      <c r="B10" s="35" t="s">
        <v>29</v>
      </c>
      <c r="C10" s="36" t="s">
        <v>30</v>
      </c>
      <c r="D10" s="24" t="s">
        <v>20</v>
      </c>
      <c r="E10" s="18" t="s">
        <v>25</v>
      </c>
      <c r="F10" s="18">
        <v>95</v>
      </c>
      <c r="G10" s="19">
        <v>47.01</v>
      </c>
      <c r="H10" s="20">
        <v>46.94</v>
      </c>
      <c r="I10" s="19">
        <f>SUM(G10,H10)</f>
        <v>93.94999999999999</v>
      </c>
      <c r="J10" s="21">
        <v>96</v>
      </c>
      <c r="K10" s="21">
        <v>95</v>
      </c>
      <c r="L10" s="19">
        <v>55.48</v>
      </c>
      <c r="M10" s="22">
        <f>L10*1.5</f>
        <v>83.22</v>
      </c>
      <c r="N10" s="22"/>
      <c r="O10" s="17"/>
      <c r="P10" s="22">
        <f>SUM(F10,I10,J10,K10,M10)</f>
        <v>463.16999999999996</v>
      </c>
      <c r="Q10" s="17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</row>
    <row r="11" spans="1:129" s="8" customFormat="1" ht="13.5" customHeight="1">
      <c r="A11" s="35" t="s">
        <v>26</v>
      </c>
      <c r="B11" s="35" t="s">
        <v>24</v>
      </c>
      <c r="C11" s="46" t="s">
        <v>27</v>
      </c>
      <c r="D11" s="24" t="s">
        <v>22</v>
      </c>
      <c r="E11" s="18" t="s">
        <v>25</v>
      </c>
      <c r="F11" s="18">
        <v>65</v>
      </c>
      <c r="G11" s="19">
        <v>36.92</v>
      </c>
      <c r="H11" s="20">
        <v>36.02</v>
      </c>
      <c r="I11" s="19">
        <f>SUM(G11,H11)</f>
        <v>72.94</v>
      </c>
      <c r="J11" s="8">
        <v>98</v>
      </c>
      <c r="K11" s="21">
        <v>100</v>
      </c>
      <c r="L11" s="19">
        <v>60.65</v>
      </c>
      <c r="M11" s="22">
        <f>L11*1.5</f>
        <v>90.975</v>
      </c>
      <c r="N11" s="22"/>
      <c r="O11" s="43"/>
      <c r="P11" s="22">
        <f>SUM(F11,I11,J11,K11,M11)</f>
        <v>426.91499999999996</v>
      </c>
      <c r="Q11" s="17">
        <v>2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</row>
    <row r="12" spans="1:129" s="8" customFormat="1" ht="13.5" customHeight="1">
      <c r="A12" s="35"/>
      <c r="B12" s="35"/>
      <c r="C12" s="44"/>
      <c r="D12" s="24"/>
      <c r="E12" s="18"/>
      <c r="F12" s="18"/>
      <c r="G12" s="19"/>
      <c r="H12" s="20"/>
      <c r="I12" s="19"/>
      <c r="K12" s="21"/>
      <c r="L12" s="19"/>
      <c r="M12" s="22"/>
      <c r="N12" s="22"/>
      <c r="O12" s="43"/>
      <c r="P12" s="22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</row>
    <row r="13" spans="1:17" s="13" customFormat="1" ht="13.5" customHeight="1">
      <c r="A13" s="35" t="s">
        <v>37</v>
      </c>
      <c r="B13" s="35" t="s">
        <v>38</v>
      </c>
      <c r="C13" s="46" t="s">
        <v>39</v>
      </c>
      <c r="D13" s="24" t="s">
        <v>22</v>
      </c>
      <c r="E13" s="40" t="s">
        <v>23</v>
      </c>
      <c r="F13" s="40"/>
      <c r="G13" s="19"/>
      <c r="H13" s="20"/>
      <c r="I13" s="19"/>
      <c r="J13" s="21">
        <v>36</v>
      </c>
      <c r="K13" s="21">
        <v>10</v>
      </c>
      <c r="L13" s="19">
        <v>40.05</v>
      </c>
      <c r="M13" s="22">
        <f>L13*1.5</f>
        <v>60.074999999999996</v>
      </c>
      <c r="N13" s="22">
        <f>J13+K13+M13</f>
        <v>106.07499999999999</v>
      </c>
      <c r="O13" s="17">
        <v>1</v>
      </c>
      <c r="P13" s="22"/>
      <c r="Q13" s="17"/>
    </row>
    <row r="14" spans="1:17" s="13" customFormat="1" ht="13.5" customHeight="1">
      <c r="A14" s="38"/>
      <c r="B14" s="39"/>
      <c r="C14" s="46"/>
      <c r="D14" s="24"/>
      <c r="E14" s="40"/>
      <c r="F14" s="40"/>
      <c r="G14" s="41"/>
      <c r="H14" s="20"/>
      <c r="I14" s="19"/>
      <c r="J14" s="21"/>
      <c r="K14" s="21"/>
      <c r="L14" s="19"/>
      <c r="M14" s="22"/>
      <c r="N14" s="22"/>
      <c r="O14" s="17"/>
      <c r="P14" s="22"/>
      <c r="Q14" s="17"/>
    </row>
  </sheetData>
  <sheetProtection/>
  <mergeCells count="5">
    <mergeCell ref="G3:I3"/>
    <mergeCell ref="A1:K1"/>
    <mergeCell ref="P3:Q3"/>
    <mergeCell ref="N3:O3"/>
    <mergeCell ref="L3:M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2013-09-08T11:05:09Z</cp:lastPrinted>
  <dcterms:created xsi:type="dcterms:W3CDTF">2000-04-20T06:06:45Z</dcterms:created>
  <dcterms:modified xsi:type="dcterms:W3CDTF">2013-09-08T16:35:59Z</dcterms:modified>
  <cp:category/>
  <cp:version/>
  <cp:contentType/>
  <cp:contentStatus/>
</cp:coreProperties>
</file>