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Fischerklasse" sheetId="1" r:id="rId1"/>
    <sheet name="A - D" sheetId="2" r:id="rId2"/>
    <sheet name="LK und Senioren" sheetId="3" r:id="rId3"/>
    <sheet name="Mannschaftswertung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<sst xmlns="http://schemas.openxmlformats.org/spreadsheetml/2006/main" count="422" uniqueCount="130">
  <si>
    <t>1. Landescup MV 27.04.2014</t>
  </si>
  <si>
    <t>Fischerklasse</t>
  </si>
  <si>
    <t>2. Durchgang</t>
  </si>
  <si>
    <t>D3</t>
  </si>
  <si>
    <t>D4</t>
  </si>
  <si>
    <t>D5</t>
  </si>
  <si>
    <t>Name</t>
  </si>
  <si>
    <t xml:space="preserve">Vorname </t>
  </si>
  <si>
    <t>Verein</t>
  </si>
  <si>
    <t>Jahrgang</t>
  </si>
  <si>
    <t>Klasse</t>
  </si>
  <si>
    <t>Gew.   Präz.</t>
  </si>
  <si>
    <t>Gew. Ziel</t>
  </si>
  <si>
    <t>Gew. Weit 7,5g</t>
  </si>
  <si>
    <t>Drei      kampf</t>
  </si>
  <si>
    <t>Gesamtpkt.              2 Durchgänge</t>
  </si>
  <si>
    <t>Platz</t>
  </si>
  <si>
    <t>m</t>
  </si>
  <si>
    <t>Punkte</t>
  </si>
  <si>
    <t>Schepler</t>
  </si>
  <si>
    <t>Johannes</t>
  </si>
  <si>
    <t>SAV LWL</t>
  </si>
  <si>
    <t>DJM</t>
  </si>
  <si>
    <t>Bruck</t>
  </si>
  <si>
    <t>Florian</t>
  </si>
  <si>
    <t>Mansfeld</t>
  </si>
  <si>
    <t>Eric</t>
  </si>
  <si>
    <t>AV Krakow</t>
  </si>
  <si>
    <t>CJM</t>
  </si>
  <si>
    <t>Wimmer</t>
  </si>
  <si>
    <t>Max</t>
  </si>
  <si>
    <t>Scharnelski</t>
  </si>
  <si>
    <t>Aaron</t>
  </si>
  <si>
    <t>Krüger</t>
  </si>
  <si>
    <t>Paul</t>
  </si>
  <si>
    <t>D1</t>
  </si>
  <si>
    <t>D2</t>
  </si>
  <si>
    <t>Fliege Ziel</t>
  </si>
  <si>
    <t>Fliege Weit Einhand</t>
  </si>
  <si>
    <t>Sabban</t>
  </si>
  <si>
    <t>Pilz</t>
  </si>
  <si>
    <t>Jonas</t>
  </si>
  <si>
    <t>Borussia Friedrichsfelde</t>
  </si>
  <si>
    <t>Lüke</t>
  </si>
  <si>
    <t>Finja</t>
  </si>
  <si>
    <t>Wenzel</t>
  </si>
  <si>
    <t>Christorpher</t>
  </si>
  <si>
    <t>Kainert</t>
  </si>
  <si>
    <t>Pahlke</t>
  </si>
  <si>
    <t>AV Rothenklempenow</t>
  </si>
  <si>
    <t>Hoppstädter</t>
  </si>
  <si>
    <t>Michelle</t>
  </si>
  <si>
    <t>AV Ahlbeck</t>
  </si>
  <si>
    <t>BJW</t>
  </si>
  <si>
    <t>Eberhardt</t>
  </si>
  <si>
    <t>Andrea</t>
  </si>
  <si>
    <t>AV Gützkow</t>
  </si>
  <si>
    <t>S1W</t>
  </si>
  <si>
    <t>Ehrke</t>
  </si>
  <si>
    <t>Kathleen</t>
  </si>
  <si>
    <t>LKW</t>
  </si>
  <si>
    <t>Gesamtwertung Eingabe</t>
  </si>
  <si>
    <t>D6</t>
  </si>
  <si>
    <t>D7</t>
  </si>
  <si>
    <t>D8</t>
  </si>
  <si>
    <t>D9</t>
  </si>
  <si>
    <t>Fünf      kampf</t>
  </si>
  <si>
    <t>Fliege Weit Zweihand</t>
  </si>
  <si>
    <t>Gew. Weit 18g</t>
  </si>
  <si>
    <t>Sieben    kampf</t>
  </si>
  <si>
    <t>Multi</t>
  </si>
  <si>
    <t>Multi Weit</t>
  </si>
  <si>
    <t>Allround</t>
  </si>
  <si>
    <t>1. Wurf</t>
  </si>
  <si>
    <t>2. Wurf</t>
  </si>
  <si>
    <t>Gesamt</t>
  </si>
  <si>
    <t>Ziel</t>
  </si>
  <si>
    <t>Zwei    kampf</t>
  </si>
  <si>
    <t>Rojahn</t>
  </si>
  <si>
    <t>Ken Magnus</t>
  </si>
  <si>
    <t>AJM</t>
  </si>
  <si>
    <t>Rost</t>
  </si>
  <si>
    <t>Mirko</t>
  </si>
  <si>
    <t>Morgenroth</t>
  </si>
  <si>
    <t>Vinzent</t>
  </si>
  <si>
    <t>BJM</t>
  </si>
  <si>
    <t>Dühring</t>
  </si>
  <si>
    <t>Hüter</t>
  </si>
  <si>
    <t>Torsten</t>
  </si>
  <si>
    <t>LKM</t>
  </si>
  <si>
    <t>Pfeiffer</t>
  </si>
  <si>
    <t>Fabian</t>
  </si>
  <si>
    <t>Weigel</t>
  </si>
  <si>
    <t>Thomas</t>
  </si>
  <si>
    <t>Dirk</t>
  </si>
  <si>
    <t>S1M</t>
  </si>
  <si>
    <t>Wagner</t>
  </si>
  <si>
    <t>Frank</t>
  </si>
  <si>
    <t>Radtke</t>
  </si>
  <si>
    <t>Michael</t>
  </si>
  <si>
    <t>Zimmermann</t>
  </si>
  <si>
    <t>Bernd</t>
  </si>
  <si>
    <t>S2M</t>
  </si>
  <si>
    <t>Nowak</t>
  </si>
  <si>
    <t>Lutz</t>
  </si>
  <si>
    <t>Musial</t>
  </si>
  <si>
    <t>Volker</t>
  </si>
  <si>
    <t>S3M</t>
  </si>
  <si>
    <t>Oelke</t>
  </si>
  <si>
    <t>Heinz</t>
  </si>
  <si>
    <t>S4M</t>
  </si>
  <si>
    <t>CJW</t>
  </si>
  <si>
    <t>7 Kampf AJM</t>
  </si>
  <si>
    <t>5 Kampf BJM</t>
  </si>
  <si>
    <t>5 Kampf C/D</t>
  </si>
  <si>
    <t>3 Kampf C</t>
  </si>
  <si>
    <t>3 Kampf D</t>
  </si>
  <si>
    <t>7 Kampf LKM</t>
  </si>
  <si>
    <t>7 Kampf Senioren</t>
  </si>
  <si>
    <t>Jugend A - D</t>
  </si>
  <si>
    <t>LK und Senioren</t>
  </si>
  <si>
    <t>Mannschaft</t>
  </si>
  <si>
    <t>5 Kampf</t>
  </si>
  <si>
    <t>3 Kampf</t>
  </si>
  <si>
    <t>Ludwigslust 1</t>
  </si>
  <si>
    <t>Schefler</t>
  </si>
  <si>
    <t>Krakow 1</t>
  </si>
  <si>
    <t>Ludwigslust 2</t>
  </si>
  <si>
    <t>Düring</t>
  </si>
  <si>
    <t>5 Kampf Frauen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</si>
</sst>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4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2" fontId="43" fillId="0" borderId="21" xfId="0" applyNumberFormat="1" applyFont="1" applyBorder="1" applyAlignment="1">
      <alignment horizontal="center" vertical="center" wrapText="1"/>
    </xf>
    <xf numFmtId="2" fontId="43" fillId="0" borderId="25" xfId="0" applyNumberFormat="1" applyFont="1" applyBorder="1" applyAlignment="1">
      <alignment horizontal="center" vertical="center" wrapText="1"/>
    </xf>
    <xf numFmtId="164" fontId="43" fillId="0" borderId="21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2" fontId="43" fillId="0" borderId="27" xfId="0" applyNumberFormat="1" applyFont="1" applyBorder="1" applyAlignment="1">
      <alignment horizontal="center" vertical="center" wrapText="1"/>
    </xf>
    <xf numFmtId="2" fontId="43" fillId="0" borderId="28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41" fillId="0" borderId="11" xfId="0" applyNumberFormat="1" applyFont="1" applyBorder="1" applyAlignment="1">
      <alignment horizontal="right" vertical="center"/>
    </xf>
    <xf numFmtId="2" fontId="41" fillId="0" borderId="12" xfId="0" applyNumberFormat="1" applyFont="1" applyBorder="1" applyAlignment="1" applyProtection="1">
      <alignment horizontal="center" vertical="center"/>
      <protection/>
    </xf>
    <xf numFmtId="0" fontId="41" fillId="0" borderId="18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2" fontId="43" fillId="0" borderId="30" xfId="0" applyNumberFormat="1" applyFont="1" applyBorder="1" applyAlignment="1">
      <alignment horizontal="right" vertical="center"/>
    </xf>
    <xf numFmtId="0" fontId="41" fillId="0" borderId="14" xfId="0" applyNumberFormat="1" applyFont="1" applyBorder="1" applyAlignment="1">
      <alignment horizontal="center" vertical="center"/>
    </xf>
    <xf numFmtId="0" fontId="41" fillId="0" borderId="16" xfId="0" applyNumberFormat="1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2" fontId="41" fillId="0" borderId="0" xfId="0" applyNumberFormat="1" applyFont="1" applyBorder="1" applyAlignment="1">
      <alignment vertical="center"/>
    </xf>
    <xf numFmtId="2" fontId="41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41" fillId="0" borderId="0" xfId="0" applyNumberFormat="1" applyFont="1" applyBorder="1" applyAlignment="1">
      <alignment horizontal="right" vertical="center"/>
    </xf>
    <xf numFmtId="2" fontId="41" fillId="0" borderId="35" xfId="0" applyNumberFormat="1" applyFont="1" applyBorder="1" applyAlignment="1" applyProtection="1">
      <alignment horizontal="center" vertical="center"/>
      <protection/>
    </xf>
    <xf numFmtId="0" fontId="41" fillId="0" borderId="36" xfId="0" applyNumberFormat="1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2" fontId="41" fillId="0" borderId="30" xfId="0" applyNumberFormat="1" applyFont="1" applyBorder="1" applyAlignment="1">
      <alignment horizontal="center" vertical="center"/>
    </xf>
    <xf numFmtId="2" fontId="41" fillId="0" borderId="34" xfId="0" applyNumberFormat="1" applyFont="1" applyBorder="1" applyAlignment="1">
      <alignment horizontal="center" vertical="center"/>
    </xf>
    <xf numFmtId="0" fontId="41" fillId="0" borderId="38" xfId="0" applyNumberFormat="1" applyFont="1" applyBorder="1" applyAlignment="1">
      <alignment horizontal="center" vertical="center"/>
    </xf>
    <xf numFmtId="0" fontId="41" fillId="0" borderId="39" xfId="0" applyNumberFormat="1" applyFont="1" applyBorder="1" applyAlignment="1">
      <alignment horizontal="center" vertical="center"/>
    </xf>
    <xf numFmtId="2" fontId="41" fillId="0" borderId="38" xfId="0" applyNumberFormat="1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41" fillId="0" borderId="44" xfId="0" applyNumberFormat="1" applyFont="1" applyBorder="1" applyAlignment="1">
      <alignment horizontal="right" vertical="center"/>
    </xf>
    <xf numFmtId="2" fontId="41" fillId="0" borderId="45" xfId="0" applyNumberFormat="1" applyFont="1" applyBorder="1" applyAlignment="1" applyProtection="1">
      <alignment horizontal="center" vertical="center"/>
      <protection/>
    </xf>
    <xf numFmtId="0" fontId="41" fillId="0" borderId="45" xfId="0" applyNumberFormat="1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2" fontId="41" fillId="0" borderId="41" xfId="0" applyNumberFormat="1" applyFont="1" applyBorder="1" applyAlignment="1">
      <alignment horizontal="center" vertical="center"/>
    </xf>
    <xf numFmtId="2" fontId="41" fillId="0" borderId="43" xfId="0" applyNumberFormat="1" applyFont="1" applyBorder="1" applyAlignment="1">
      <alignment horizontal="center" vertical="center"/>
    </xf>
    <xf numFmtId="2" fontId="43" fillId="0" borderId="41" xfId="0" applyNumberFormat="1" applyFont="1" applyBorder="1" applyAlignment="1">
      <alignment horizontal="right" vertical="center"/>
    </xf>
    <xf numFmtId="0" fontId="41" fillId="0" borderId="21" xfId="0" applyNumberFormat="1" applyFont="1" applyBorder="1" applyAlignment="1">
      <alignment horizontal="center" vertical="center"/>
    </xf>
    <xf numFmtId="0" fontId="41" fillId="0" borderId="23" xfId="0" applyNumberFormat="1" applyFont="1" applyBorder="1" applyAlignment="1">
      <alignment horizontal="center" vertical="center"/>
    </xf>
    <xf numFmtId="2" fontId="41" fillId="0" borderId="21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41" fillId="0" borderId="11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3" fillId="0" borderId="47" xfId="0" applyFont="1" applyBorder="1" applyAlignment="1">
      <alignment horizontal="center" vertical="center" wrapText="1"/>
    </xf>
    <xf numFmtId="2" fontId="41" fillId="0" borderId="33" xfId="0" applyNumberFormat="1" applyFont="1" applyBorder="1" applyAlignment="1">
      <alignment horizontal="center" vertical="center"/>
    </xf>
    <xf numFmtId="164" fontId="43" fillId="0" borderId="27" xfId="0" applyNumberFormat="1" applyFont="1" applyBorder="1" applyAlignment="1">
      <alignment horizontal="center" vertical="center" wrapText="1"/>
    </xf>
    <xf numFmtId="2" fontId="43" fillId="0" borderId="33" xfId="0" applyNumberFormat="1" applyFont="1" applyBorder="1" applyAlignment="1">
      <alignment horizontal="right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164" fontId="28" fillId="0" borderId="31" xfId="0" applyNumberFormat="1" applyFont="1" applyBorder="1" applyAlignment="1">
      <alignment horizontal="center" vertical="center" wrapText="1"/>
    </xf>
    <xf numFmtId="2" fontId="28" fillId="0" borderId="14" xfId="0" applyNumberFormat="1" applyFont="1" applyBorder="1" applyAlignment="1">
      <alignment horizontal="center" vertical="center" wrapText="1"/>
    </xf>
    <xf numFmtId="0" fontId="43" fillId="0" borderId="24" xfId="0" applyNumberFormat="1" applyFont="1" applyBorder="1" applyAlignment="1">
      <alignment horizontal="center" vertical="center" wrapText="1"/>
    </xf>
    <xf numFmtId="2" fontId="43" fillId="0" borderId="22" xfId="0" applyNumberFormat="1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164" fontId="43" fillId="0" borderId="26" xfId="0" applyNumberFormat="1" applyFont="1" applyBorder="1" applyAlignment="1">
      <alignment horizontal="center" vertical="center" wrapText="1"/>
    </xf>
    <xf numFmtId="164" fontId="43" fillId="0" borderId="24" xfId="0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2" fontId="41" fillId="0" borderId="30" xfId="0" applyNumberFormat="1" applyFont="1" applyFill="1" applyBorder="1" applyAlignment="1">
      <alignment horizontal="center" vertical="center"/>
    </xf>
    <xf numFmtId="2" fontId="41" fillId="0" borderId="32" xfId="0" applyNumberFormat="1" applyFont="1" applyFill="1" applyBorder="1" applyAlignment="1">
      <alignment horizontal="center" vertical="center"/>
    </xf>
    <xf numFmtId="2" fontId="41" fillId="0" borderId="50" xfId="0" applyNumberFormat="1" applyFont="1" applyFill="1" applyBorder="1" applyAlignment="1" applyProtection="1">
      <alignment horizontal="center" vertical="center"/>
      <protection/>
    </xf>
    <xf numFmtId="2" fontId="41" fillId="0" borderId="30" xfId="0" applyNumberFormat="1" applyFont="1" applyFill="1" applyBorder="1" applyAlignment="1">
      <alignment horizontal="right" vertical="center"/>
    </xf>
    <xf numFmtId="2" fontId="41" fillId="0" borderId="50" xfId="0" applyNumberFormat="1" applyFont="1" applyFill="1" applyBorder="1" applyAlignment="1">
      <alignment horizontal="center" vertical="center"/>
    </xf>
    <xf numFmtId="2" fontId="43" fillId="0" borderId="30" xfId="0" applyNumberFormat="1" applyFont="1" applyFill="1" applyBorder="1" applyAlignment="1">
      <alignment horizontal="right" vertical="center"/>
    </xf>
    <xf numFmtId="2" fontId="41" fillId="0" borderId="32" xfId="0" applyNumberFormat="1" applyFont="1" applyFill="1" applyBorder="1" applyAlignment="1">
      <alignment horizontal="right" vertical="center"/>
    </xf>
    <xf numFmtId="2" fontId="43" fillId="0" borderId="30" xfId="0" applyNumberFormat="1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2" fontId="43" fillId="0" borderId="14" xfId="0" applyNumberFormat="1" applyFont="1" applyFill="1" applyBorder="1" applyAlignment="1">
      <alignment horizontal="center" vertical="center"/>
    </xf>
    <xf numFmtId="164" fontId="41" fillId="0" borderId="36" xfId="0" applyNumberFormat="1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2" fontId="41" fillId="0" borderId="38" xfId="0" applyNumberFormat="1" applyFont="1" applyFill="1" applyBorder="1" applyAlignment="1">
      <alignment horizontal="right" vertical="center"/>
    </xf>
    <xf numFmtId="2" fontId="41" fillId="0" borderId="38" xfId="0" applyNumberFormat="1" applyFont="1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2" fontId="41" fillId="0" borderId="41" xfId="0" applyNumberFormat="1" applyFont="1" applyFill="1" applyBorder="1" applyAlignment="1">
      <alignment horizontal="center" vertical="center"/>
    </xf>
    <xf numFmtId="2" fontId="41" fillId="0" borderId="42" xfId="0" applyNumberFormat="1" applyFont="1" applyFill="1" applyBorder="1" applyAlignment="1">
      <alignment horizontal="center" vertical="center"/>
    </xf>
    <xf numFmtId="2" fontId="41" fillId="0" borderId="52" xfId="0" applyNumberFormat="1" applyFont="1" applyFill="1" applyBorder="1" applyAlignment="1" applyProtection="1">
      <alignment horizontal="center" vertical="center"/>
      <protection/>
    </xf>
    <xf numFmtId="2" fontId="41" fillId="0" borderId="52" xfId="0" applyNumberFormat="1" applyFont="1" applyFill="1" applyBorder="1" applyAlignment="1">
      <alignment horizontal="center" vertical="center"/>
    </xf>
    <xf numFmtId="2" fontId="43" fillId="0" borderId="41" xfId="0" applyNumberFormat="1" applyFont="1" applyFill="1" applyBorder="1" applyAlignment="1">
      <alignment horizontal="right" vertical="center"/>
    </xf>
    <xf numFmtId="2" fontId="41" fillId="0" borderId="41" xfId="0" applyNumberFormat="1" applyFont="1" applyFill="1" applyBorder="1" applyAlignment="1">
      <alignment horizontal="right" vertical="center"/>
    </xf>
    <xf numFmtId="2" fontId="41" fillId="0" borderId="42" xfId="0" applyNumberFormat="1" applyFont="1" applyFill="1" applyBorder="1" applyAlignment="1">
      <alignment horizontal="right" vertical="center"/>
    </xf>
    <xf numFmtId="2" fontId="43" fillId="0" borderId="41" xfId="0" applyNumberFormat="1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2" fontId="41" fillId="0" borderId="21" xfId="0" applyNumberFormat="1" applyFont="1" applyFill="1" applyBorder="1" applyAlignment="1">
      <alignment vertical="center"/>
    </xf>
    <xf numFmtId="164" fontId="41" fillId="0" borderId="4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 vertical="center"/>
    </xf>
    <xf numFmtId="0" fontId="41" fillId="0" borderId="37" xfId="0" applyNumberFormat="1" applyFont="1" applyFill="1" applyBorder="1" applyAlignment="1">
      <alignment horizontal="center" vertical="center"/>
    </xf>
    <xf numFmtId="0" fontId="41" fillId="0" borderId="51" xfId="0" applyNumberFormat="1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center" vertical="center"/>
    </xf>
    <xf numFmtId="0" fontId="43" fillId="0" borderId="25" xfId="0" applyNumberFormat="1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20" xfId="0" applyNumberFormat="1" applyFont="1" applyBorder="1" applyAlignment="1">
      <alignment horizontal="center" vertical="center" wrapText="1"/>
    </xf>
    <xf numFmtId="2" fontId="43" fillId="0" borderId="53" xfId="0" applyNumberFormat="1" applyFont="1" applyBorder="1" applyAlignment="1">
      <alignment horizontal="center" vertical="center" wrapText="1"/>
    </xf>
    <xf numFmtId="2" fontId="43" fillId="0" borderId="56" xfId="0" applyNumberFormat="1" applyFont="1" applyBorder="1" applyAlignment="1">
      <alignment horizontal="center" vertical="center" wrapText="1"/>
    </xf>
    <xf numFmtId="164" fontId="43" fillId="0" borderId="53" xfId="0" applyNumberFormat="1" applyFont="1" applyBorder="1" applyAlignment="1">
      <alignment horizontal="center" vertical="center" wrapText="1"/>
    </xf>
    <xf numFmtId="0" fontId="43" fillId="0" borderId="56" xfId="0" applyNumberFormat="1" applyFont="1" applyBorder="1" applyAlignment="1">
      <alignment horizontal="center" vertical="center" wrapText="1"/>
    </xf>
    <xf numFmtId="2" fontId="43" fillId="0" borderId="54" xfId="0" applyNumberFormat="1" applyFont="1" applyBorder="1" applyAlignment="1">
      <alignment horizontal="center" vertical="center" wrapText="1"/>
    </xf>
    <xf numFmtId="2" fontId="41" fillId="0" borderId="21" xfId="0" applyNumberFormat="1" applyFont="1" applyFill="1" applyBorder="1" applyAlignment="1">
      <alignment horizontal="right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57" xfId="0" applyNumberFormat="1" applyFont="1" applyBorder="1" applyAlignment="1">
      <alignment horizontal="center" vertical="center" wrapText="1"/>
    </xf>
    <xf numFmtId="0" fontId="43" fillId="0" borderId="31" xfId="0" applyNumberFormat="1" applyFont="1" applyBorder="1" applyAlignment="1">
      <alignment horizontal="center" vertical="center" wrapText="1"/>
    </xf>
    <xf numFmtId="0" fontId="41" fillId="0" borderId="58" xfId="0" applyFont="1" applyFill="1" applyBorder="1" applyAlignment="1">
      <alignment vertical="center"/>
    </xf>
    <xf numFmtId="164" fontId="43" fillId="0" borderId="59" xfId="0" applyNumberFormat="1" applyFont="1" applyBorder="1" applyAlignment="1">
      <alignment horizontal="center" vertical="center" wrapText="1"/>
    </xf>
    <xf numFmtId="2" fontId="43" fillId="0" borderId="60" xfId="0" applyNumberFormat="1" applyFont="1" applyFill="1" applyBorder="1" applyAlignment="1">
      <alignment horizontal="center" vertical="center"/>
    </xf>
    <xf numFmtId="2" fontId="43" fillId="0" borderId="61" xfId="0" applyNumberFormat="1" applyFont="1" applyFill="1" applyBorder="1" applyAlignment="1">
      <alignment horizontal="center" vertical="center"/>
    </xf>
    <xf numFmtId="164" fontId="43" fillId="0" borderId="28" xfId="0" applyNumberFormat="1" applyFont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center" vertical="center" wrapText="1"/>
    </xf>
    <xf numFmtId="164" fontId="43" fillId="0" borderId="31" xfId="0" applyNumberFormat="1" applyFont="1" applyBorder="1" applyAlignment="1">
      <alignment horizontal="center" vertical="center" wrapText="1"/>
    </xf>
    <xf numFmtId="2" fontId="41" fillId="0" borderId="40" xfId="0" applyNumberFormat="1" applyFont="1" applyFill="1" applyBorder="1" applyAlignment="1">
      <alignment horizontal="center" vertical="center"/>
    </xf>
    <xf numFmtId="2" fontId="41" fillId="0" borderId="25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13" xfId="0" applyNumberFormat="1" applyFont="1" applyBorder="1" applyAlignment="1">
      <alignment horizontal="center" vertical="center" wrapText="1"/>
    </xf>
    <xf numFmtId="2" fontId="43" fillId="0" borderId="63" xfId="0" applyNumberFormat="1" applyFont="1" applyBorder="1" applyAlignment="1">
      <alignment horizontal="center" vertical="center" wrapText="1"/>
    </xf>
    <xf numFmtId="2" fontId="43" fillId="0" borderId="64" xfId="0" applyNumberFormat="1" applyFont="1" applyBorder="1" applyAlignment="1">
      <alignment horizontal="center" vertical="center" wrapText="1"/>
    </xf>
    <xf numFmtId="164" fontId="43" fillId="0" borderId="63" xfId="0" applyNumberFormat="1" applyFont="1" applyBorder="1" applyAlignment="1">
      <alignment horizontal="center" vertical="center" wrapText="1"/>
    </xf>
    <xf numFmtId="0" fontId="43" fillId="0" borderId="64" xfId="0" applyNumberFormat="1" applyFont="1" applyBorder="1" applyAlignment="1">
      <alignment horizontal="center" vertical="center" wrapText="1"/>
    </xf>
    <xf numFmtId="2" fontId="43" fillId="0" borderId="29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164" fontId="43" fillId="0" borderId="13" xfId="0" applyNumberFormat="1" applyFont="1" applyBorder="1" applyAlignment="1">
      <alignment horizontal="center" vertical="center" wrapText="1"/>
    </xf>
    <xf numFmtId="0" fontId="41" fillId="0" borderId="65" xfId="0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2" fontId="41" fillId="0" borderId="14" xfId="0" applyNumberFormat="1" applyFont="1" applyFill="1" applyBorder="1" applyAlignment="1">
      <alignment horizontal="center" vertical="center"/>
    </xf>
    <xf numFmtId="2" fontId="41" fillId="0" borderId="15" xfId="0" applyNumberFormat="1" applyFont="1" applyFill="1" applyBorder="1" applyAlignment="1">
      <alignment horizontal="center" vertical="center"/>
    </xf>
    <xf numFmtId="2" fontId="41" fillId="0" borderId="31" xfId="0" applyNumberFormat="1" applyFont="1" applyFill="1" applyBorder="1" applyAlignment="1" applyProtection="1">
      <alignment horizontal="center" vertical="center"/>
      <protection/>
    </xf>
    <xf numFmtId="0" fontId="41" fillId="0" borderId="19" xfId="0" applyNumberFormat="1" applyFont="1" applyFill="1" applyBorder="1" applyAlignment="1">
      <alignment horizontal="center" vertical="center"/>
    </xf>
    <xf numFmtId="2" fontId="41" fillId="0" borderId="14" xfId="0" applyNumberFormat="1" applyFont="1" applyFill="1" applyBorder="1" applyAlignment="1">
      <alignment horizontal="right" vertical="center"/>
    </xf>
    <xf numFmtId="2" fontId="41" fillId="0" borderId="31" xfId="0" applyNumberFormat="1" applyFont="1" applyFill="1" applyBorder="1" applyAlignment="1">
      <alignment horizontal="center" vertical="center"/>
    </xf>
    <xf numFmtId="2" fontId="43" fillId="0" borderId="14" xfId="0" applyNumberFormat="1" applyFont="1" applyFill="1" applyBorder="1" applyAlignment="1">
      <alignment horizontal="right" vertical="center"/>
    </xf>
    <xf numFmtId="2" fontId="41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2" fontId="41" fillId="0" borderId="53" xfId="0" applyNumberFormat="1" applyFont="1" applyFill="1" applyBorder="1" applyAlignment="1">
      <alignment horizontal="center" vertical="center"/>
    </xf>
    <xf numFmtId="2" fontId="41" fillId="0" borderId="54" xfId="0" applyNumberFormat="1" applyFont="1" applyFill="1" applyBorder="1" applyAlignment="1">
      <alignment horizontal="center" vertical="center"/>
    </xf>
    <xf numFmtId="2" fontId="41" fillId="0" borderId="56" xfId="0" applyNumberFormat="1" applyFont="1" applyFill="1" applyBorder="1" applyAlignment="1" applyProtection="1">
      <alignment horizontal="center" vertical="center"/>
      <protection/>
    </xf>
    <xf numFmtId="0" fontId="41" fillId="0" borderId="20" xfId="0" applyNumberFormat="1" applyFont="1" applyFill="1" applyBorder="1" applyAlignment="1">
      <alignment horizontal="center" vertical="center"/>
    </xf>
    <xf numFmtId="2" fontId="41" fillId="0" borderId="53" xfId="0" applyNumberFormat="1" applyFont="1" applyFill="1" applyBorder="1" applyAlignment="1">
      <alignment horizontal="right" vertical="center"/>
    </xf>
    <xf numFmtId="2" fontId="41" fillId="0" borderId="56" xfId="0" applyNumberFormat="1" applyFont="1" applyFill="1" applyBorder="1" applyAlignment="1">
      <alignment horizontal="center" vertical="center"/>
    </xf>
    <xf numFmtId="2" fontId="43" fillId="0" borderId="53" xfId="0" applyNumberFormat="1" applyFont="1" applyFill="1" applyBorder="1" applyAlignment="1">
      <alignment horizontal="right" vertical="center"/>
    </xf>
    <xf numFmtId="2" fontId="41" fillId="0" borderId="54" xfId="0" applyNumberFormat="1" applyFont="1" applyFill="1" applyBorder="1" applyAlignment="1">
      <alignment horizontal="right" vertical="center"/>
    </xf>
    <xf numFmtId="2" fontId="41" fillId="0" borderId="27" xfId="0" applyNumberFormat="1" applyFont="1" applyFill="1" applyBorder="1" applyAlignment="1">
      <alignment horizontal="right" vertical="center"/>
    </xf>
    <xf numFmtId="2" fontId="43" fillId="0" borderId="53" xfId="0" applyNumberFormat="1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vertical="center"/>
    </xf>
    <xf numFmtId="2" fontId="41" fillId="0" borderId="27" xfId="0" applyNumberFormat="1" applyFont="1" applyFill="1" applyBorder="1" applyAlignment="1">
      <alignment vertical="center"/>
    </xf>
    <xf numFmtId="2" fontId="41" fillId="0" borderId="28" xfId="0" applyNumberFormat="1" applyFont="1" applyFill="1" applyBorder="1" applyAlignment="1">
      <alignment horizontal="center" vertical="center"/>
    </xf>
    <xf numFmtId="2" fontId="43" fillId="0" borderId="67" xfId="0" applyNumberFormat="1" applyFont="1" applyFill="1" applyBorder="1" applyAlignment="1">
      <alignment horizontal="center" vertical="center"/>
    </xf>
    <xf numFmtId="164" fontId="41" fillId="0" borderId="35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vertical="center"/>
    </xf>
    <xf numFmtId="2" fontId="41" fillId="0" borderId="14" xfId="0" applyNumberFormat="1" applyFont="1" applyFill="1" applyBorder="1" applyAlignment="1">
      <alignment vertical="center"/>
    </xf>
    <xf numFmtId="2" fontId="43" fillId="0" borderId="59" xfId="0" applyNumberFormat="1" applyFont="1" applyFill="1" applyBorder="1" applyAlignment="1">
      <alignment horizontal="center" vertical="center"/>
    </xf>
    <xf numFmtId="164" fontId="41" fillId="0" borderId="18" xfId="0" applyNumberFormat="1" applyFont="1" applyFill="1" applyBorder="1" applyAlignment="1">
      <alignment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31" xfId="0" applyNumberFormat="1" applyFont="1" applyFill="1" applyBorder="1" applyAlignment="1">
      <alignment horizontal="center" vertical="center"/>
    </xf>
    <xf numFmtId="0" fontId="41" fillId="0" borderId="40" xfId="0" applyNumberFormat="1" applyFont="1" applyFill="1" applyBorder="1" applyAlignment="1">
      <alignment horizontal="center" vertical="center"/>
    </xf>
    <xf numFmtId="0" fontId="41" fillId="0" borderId="25" xfId="0" applyNumberFormat="1" applyFont="1" applyFill="1" applyBorder="1" applyAlignment="1">
      <alignment horizontal="center" vertical="center"/>
    </xf>
    <xf numFmtId="0" fontId="41" fillId="0" borderId="56" xfId="0" applyNumberFormat="1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41" fillId="0" borderId="37" xfId="0" applyNumberFormat="1" applyFont="1" applyFill="1" applyBorder="1" applyAlignment="1">
      <alignment horizontal="center" vertical="center"/>
    </xf>
    <xf numFmtId="164" fontId="41" fillId="0" borderId="20" xfId="0" applyNumberFormat="1" applyFont="1" applyFill="1" applyBorder="1" applyAlignment="1">
      <alignment horizontal="center" vertical="center"/>
    </xf>
    <xf numFmtId="0" fontId="41" fillId="0" borderId="4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7" xfId="0" applyNumberFormat="1" applyFont="1" applyBorder="1" applyAlignment="1">
      <alignment horizontal="center" vertical="center" wrapText="1"/>
    </xf>
    <xf numFmtId="2" fontId="43" fillId="0" borderId="35" xfId="0" applyNumberFormat="1" applyFont="1" applyBorder="1" applyAlignment="1">
      <alignment horizontal="center" vertical="center" wrapText="1"/>
    </xf>
    <xf numFmtId="2" fontId="43" fillId="0" borderId="14" xfId="0" applyNumberFormat="1" applyFont="1" applyBorder="1" applyAlignment="1">
      <alignment horizontal="right" vertical="center"/>
    </xf>
    <xf numFmtId="2" fontId="41" fillId="0" borderId="15" xfId="0" applyNumberFormat="1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41" fillId="0" borderId="44" xfId="0" applyFont="1" applyBorder="1" applyAlignment="1">
      <alignment horizontal="right" vertical="center"/>
    </xf>
    <xf numFmtId="2" fontId="41" fillId="0" borderId="22" xfId="0" applyNumberFormat="1" applyFont="1" applyBorder="1" applyAlignment="1">
      <alignment horizontal="center" vertical="center"/>
    </xf>
    <xf numFmtId="2" fontId="43" fillId="0" borderId="22" xfId="0" applyNumberFormat="1" applyFont="1" applyBorder="1" applyAlignment="1">
      <alignment horizontal="right" vertical="center"/>
    </xf>
    <xf numFmtId="0" fontId="41" fillId="0" borderId="1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2" fontId="41" fillId="0" borderId="68" xfId="0" applyNumberFormat="1" applyFont="1" applyBorder="1" applyAlignment="1">
      <alignment horizontal="center" vertical="center"/>
    </xf>
    <xf numFmtId="2" fontId="41" fillId="0" borderId="58" xfId="0" applyNumberFormat="1" applyFont="1" applyBorder="1" applyAlignment="1">
      <alignment horizontal="center" vertical="center"/>
    </xf>
    <xf numFmtId="2" fontId="41" fillId="0" borderId="65" xfId="0" applyNumberFormat="1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5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9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0" borderId="22" xfId="0" applyBorder="1" applyAlignment="1">
      <alignment/>
    </xf>
    <xf numFmtId="0" fontId="42" fillId="0" borderId="15" xfId="0" applyFont="1" applyBorder="1" applyAlignment="1">
      <alignment/>
    </xf>
    <xf numFmtId="2" fontId="28" fillId="0" borderId="14" xfId="0" applyNumberFormat="1" applyFont="1" applyBorder="1" applyAlignment="1">
      <alignment horizontal="right" vertical="center"/>
    </xf>
    <xf numFmtId="0" fontId="0" fillId="33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2" xfId="0" applyFont="1" applyFill="1" applyBorder="1" applyAlignment="1">
      <alignment/>
    </xf>
    <xf numFmtId="2" fontId="28" fillId="0" borderId="3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41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2" fontId="41" fillId="0" borderId="70" xfId="0" applyNumberFormat="1" applyFont="1" applyFill="1" applyBorder="1" applyAlignment="1">
      <alignment horizontal="center" vertical="center"/>
    </xf>
    <xf numFmtId="2" fontId="41" fillId="0" borderId="71" xfId="0" applyNumberFormat="1" applyFont="1" applyFill="1" applyBorder="1" applyAlignment="1">
      <alignment horizontal="center" vertical="center"/>
    </xf>
    <xf numFmtId="2" fontId="41" fillId="0" borderId="73" xfId="0" applyNumberFormat="1" applyFont="1" applyFill="1" applyBorder="1" applyAlignment="1" applyProtection="1">
      <alignment horizontal="center" vertical="center"/>
      <protection/>
    </xf>
    <xf numFmtId="0" fontId="41" fillId="0" borderId="74" xfId="0" applyNumberFormat="1" applyFont="1" applyFill="1" applyBorder="1" applyAlignment="1">
      <alignment horizontal="center" vertical="center"/>
    </xf>
    <xf numFmtId="2" fontId="41" fillId="0" borderId="70" xfId="0" applyNumberFormat="1" applyFont="1" applyFill="1" applyBorder="1" applyAlignment="1">
      <alignment horizontal="right" vertical="center"/>
    </xf>
    <xf numFmtId="2" fontId="41" fillId="0" borderId="73" xfId="0" applyNumberFormat="1" applyFont="1" applyFill="1" applyBorder="1" applyAlignment="1">
      <alignment horizontal="center" vertical="center"/>
    </xf>
    <xf numFmtId="2" fontId="43" fillId="0" borderId="70" xfId="0" applyNumberFormat="1" applyFont="1" applyFill="1" applyBorder="1" applyAlignment="1">
      <alignment horizontal="right" vertical="center"/>
    </xf>
    <xf numFmtId="0" fontId="41" fillId="0" borderId="73" xfId="0" applyFont="1" applyFill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164" fontId="28" fillId="0" borderId="14" xfId="0" applyNumberFormat="1" applyFont="1" applyBorder="1" applyAlignment="1">
      <alignment horizontal="center" vertical="center" wrapText="1"/>
    </xf>
    <xf numFmtId="164" fontId="28" fillId="0" borderId="31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75" xfId="0" applyNumberFormat="1" applyFont="1" applyBorder="1" applyAlignment="1">
      <alignment horizontal="center" vertical="center"/>
    </xf>
    <xf numFmtId="2" fontId="42" fillId="0" borderId="77" xfId="0" applyNumberFormat="1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78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164" fontId="42" fillId="0" borderId="75" xfId="0" applyNumberFormat="1" applyFont="1" applyBorder="1" applyAlignment="1">
      <alignment horizontal="center" vertical="center"/>
    </xf>
    <xf numFmtId="164" fontId="42" fillId="0" borderId="77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64" fontId="28" fillId="0" borderId="68" xfId="0" applyNumberFormat="1" applyFont="1" applyBorder="1" applyAlignment="1">
      <alignment horizontal="center" vertical="center" wrapText="1"/>
    </xf>
    <xf numFmtId="164" fontId="28" fillId="0" borderId="18" xfId="0" applyNumberFormat="1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H\Downloads\Auswertung%201.%20LC%20MV%20Linstow%2027.04.2014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 Eingabe"/>
      <sheetName val="Riegen"/>
      <sheetName val="MW"/>
      <sheetName val="Ergebnisse 7 K u Allround"/>
      <sheetName val="Ergebnisse 3 K5 K "/>
      <sheetName val="Fischerklasse"/>
      <sheetName val="Allround Liste "/>
      <sheetName val="7 K Liste "/>
      <sheetName val="5 K Liste"/>
      <sheetName val="3 K Liste"/>
      <sheetName val="Tabelle1"/>
      <sheetName val="3 Kampf"/>
      <sheetName val="Tabelle2"/>
    </sheetNames>
    <sheetDataSet>
      <sheetData sheetId="5">
        <row r="1">
          <cell r="B1" t="str">
            <v>1. Landescup MV 27.04.2014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zoomScalePageLayoutView="0" workbookViewId="0" topLeftCell="A1">
      <selection activeCell="O19" sqref="O19"/>
    </sheetView>
  </sheetViews>
  <sheetFormatPr defaultColWidth="11.421875" defaultRowHeight="15"/>
  <cols>
    <col min="1" max="1" width="3.28125" style="1" customWidth="1"/>
    <col min="2" max="3" width="13.57421875" style="3" customWidth="1"/>
    <col min="4" max="4" width="21.7109375" style="101" customWidth="1"/>
    <col min="5" max="5" width="9.57421875" style="3" customWidth="1"/>
    <col min="6" max="6" width="6.57421875" style="3" customWidth="1"/>
    <col min="7" max="10" width="2.00390625" style="1" customWidth="1"/>
    <col min="11" max="11" width="5.57421875" style="5" customWidth="1"/>
    <col min="12" max="12" width="5.57421875" style="3" customWidth="1"/>
    <col min="13" max="13" width="4.57421875" style="102" customWidth="1"/>
    <col min="14" max="14" width="6.00390625" style="9" customWidth="1"/>
    <col min="15" max="15" width="7.57421875" style="7" customWidth="1"/>
    <col min="16" max="16" width="4.421875" style="3" customWidth="1"/>
    <col min="17" max="17" width="6.421875" style="103" customWidth="1"/>
    <col min="18" max="18" width="6.7109375" style="103" customWidth="1"/>
    <col min="19" max="19" width="5.421875" style="9" customWidth="1"/>
    <col min="20" max="20" width="6.00390625" style="9" customWidth="1"/>
    <col min="21" max="21" width="5.421875" style="7" customWidth="1"/>
    <col min="22" max="22" width="4.421875" style="3" customWidth="1"/>
    <col min="23" max="23" width="14.57421875" style="1" customWidth="1"/>
    <col min="24" max="24" width="4.140625" style="1" customWidth="1"/>
    <col min="25" max="25" width="8.00390625" style="1" customWidth="1"/>
    <col min="26" max="26" width="6.57421875" style="1" customWidth="1"/>
    <col min="27" max="27" width="6.140625" style="1" customWidth="1"/>
    <col min="28" max="28" width="6.140625" style="9" customWidth="1"/>
    <col min="29" max="29" width="5.28125" style="7" customWidth="1"/>
    <col min="30" max="31" width="5.421875" style="7" customWidth="1"/>
    <col min="32" max="32" width="7.7109375" style="7" customWidth="1"/>
    <col min="33" max="33" width="6.140625" style="1" customWidth="1"/>
    <col min="34" max="34" width="6.00390625" style="1" customWidth="1"/>
    <col min="35" max="16384" width="11.421875" style="1" customWidth="1"/>
  </cols>
  <sheetData>
    <row r="1" spans="2:34" ht="27" thickBot="1">
      <c r="B1" s="2" t="s">
        <v>0</v>
      </c>
      <c r="D1" s="4"/>
      <c r="E1" s="1"/>
      <c r="F1" s="1"/>
      <c r="L1" s="1"/>
      <c r="M1" s="6" t="s">
        <v>1</v>
      </c>
      <c r="N1" s="6"/>
      <c r="Q1" s="336" t="s">
        <v>2</v>
      </c>
      <c r="R1" s="337"/>
      <c r="S1" s="337"/>
      <c r="T1" s="337"/>
      <c r="U1" s="337"/>
      <c r="V1" s="338"/>
      <c r="Y1" s="2"/>
      <c r="AB1" s="1"/>
      <c r="AC1" s="1"/>
      <c r="AD1" s="9"/>
      <c r="AG1" s="6"/>
      <c r="AH1" s="7"/>
    </row>
    <row r="2" spans="4:33" s="10" customFormat="1" ht="19.5" thickBot="1">
      <c r="D2" s="11"/>
      <c r="G2" s="12"/>
      <c r="H2" s="13"/>
      <c r="I2" s="339"/>
      <c r="J2" s="340"/>
      <c r="K2" s="14" t="s">
        <v>3</v>
      </c>
      <c r="L2" s="15" t="s">
        <v>4</v>
      </c>
      <c r="M2" s="341" t="s">
        <v>5</v>
      </c>
      <c r="N2" s="342"/>
      <c r="O2" s="16"/>
      <c r="P2" s="17"/>
      <c r="Q2" s="18" t="s">
        <v>3</v>
      </c>
      <c r="R2" s="18" t="s">
        <v>4</v>
      </c>
      <c r="S2" s="341" t="s">
        <v>5</v>
      </c>
      <c r="T2" s="342"/>
      <c r="U2" s="16"/>
      <c r="V2" s="17"/>
      <c r="W2" s="19"/>
      <c r="X2" s="19"/>
      <c r="Y2" s="19"/>
      <c r="Z2" s="19"/>
      <c r="AA2" s="19"/>
      <c r="AB2" s="343"/>
      <c r="AC2" s="343"/>
      <c r="AD2" s="324"/>
      <c r="AE2" s="324"/>
      <c r="AF2" s="324"/>
      <c r="AG2" s="324"/>
    </row>
    <row r="3" spans="1:33" s="34" customFormat="1" ht="45">
      <c r="A3" s="20"/>
      <c r="B3" s="21" t="s">
        <v>6</v>
      </c>
      <c r="C3" s="22" t="s">
        <v>7</v>
      </c>
      <c r="D3" s="23" t="s">
        <v>8</v>
      </c>
      <c r="E3" s="24" t="s">
        <v>9</v>
      </c>
      <c r="F3" s="24" t="s">
        <v>10</v>
      </c>
      <c r="G3" s="25"/>
      <c r="H3" s="26"/>
      <c r="I3" s="325"/>
      <c r="J3" s="326"/>
      <c r="K3" s="27" t="s">
        <v>11</v>
      </c>
      <c r="L3" s="28" t="s">
        <v>12</v>
      </c>
      <c r="M3" s="327" t="s">
        <v>13</v>
      </c>
      <c r="N3" s="328"/>
      <c r="O3" s="329" t="s">
        <v>14</v>
      </c>
      <c r="P3" s="330"/>
      <c r="Q3" s="30" t="s">
        <v>11</v>
      </c>
      <c r="R3" s="30" t="s">
        <v>12</v>
      </c>
      <c r="S3" s="327" t="s">
        <v>13</v>
      </c>
      <c r="T3" s="328"/>
      <c r="U3" s="329" t="s">
        <v>14</v>
      </c>
      <c r="V3" s="330"/>
      <c r="W3" s="331" t="s">
        <v>15</v>
      </c>
      <c r="X3" s="333" t="s">
        <v>16</v>
      </c>
      <c r="Y3" s="26"/>
      <c r="Z3" s="26"/>
      <c r="AA3" s="26"/>
      <c r="AB3" s="32"/>
      <c r="AC3" s="33"/>
      <c r="AD3" s="335"/>
      <c r="AE3" s="335"/>
      <c r="AF3" s="325"/>
      <c r="AG3" s="325"/>
    </row>
    <row r="4" spans="1:33" s="50" customFormat="1" ht="12.75" thickBot="1">
      <c r="A4" s="35"/>
      <c r="B4" s="110"/>
      <c r="C4" s="111"/>
      <c r="D4" s="111"/>
      <c r="E4" s="106"/>
      <c r="F4" s="106"/>
      <c r="G4" s="263"/>
      <c r="H4" s="47"/>
      <c r="I4" s="48"/>
      <c r="J4" s="264"/>
      <c r="K4" s="186"/>
      <c r="L4" s="184"/>
      <c r="M4" s="45" t="s">
        <v>17</v>
      </c>
      <c r="N4" s="46" t="s">
        <v>18</v>
      </c>
      <c r="O4" s="108"/>
      <c r="P4" s="185"/>
      <c r="Q4" s="44"/>
      <c r="R4" s="44"/>
      <c r="S4" s="45" t="s">
        <v>17</v>
      </c>
      <c r="T4" s="46" t="s">
        <v>18</v>
      </c>
      <c r="U4" s="108"/>
      <c r="V4" s="106"/>
      <c r="W4" s="332"/>
      <c r="X4" s="334"/>
      <c r="Y4" s="47"/>
      <c r="Z4" s="47"/>
      <c r="AA4" s="47"/>
      <c r="AB4" s="48"/>
      <c r="AC4" s="49"/>
      <c r="AD4" s="49"/>
      <c r="AE4" s="49"/>
      <c r="AF4" s="49"/>
      <c r="AG4" s="49"/>
    </row>
    <row r="5" spans="1:33" ht="15">
      <c r="A5" s="51">
        <v>1</v>
      </c>
      <c r="B5" s="52" t="s">
        <v>19</v>
      </c>
      <c r="C5" s="53" t="s">
        <v>20</v>
      </c>
      <c r="D5" s="54" t="s">
        <v>21</v>
      </c>
      <c r="E5" s="55">
        <v>2003</v>
      </c>
      <c r="F5" s="112" t="s">
        <v>22</v>
      </c>
      <c r="G5" s="104"/>
      <c r="H5" s="56"/>
      <c r="I5" s="56"/>
      <c r="J5" s="57"/>
      <c r="K5" s="58">
        <v>88</v>
      </c>
      <c r="L5" s="59">
        <v>65</v>
      </c>
      <c r="M5" s="60">
        <v>47.4</v>
      </c>
      <c r="N5" s="61">
        <v>71.1</v>
      </c>
      <c r="O5" s="265">
        <v>224.1</v>
      </c>
      <c r="P5" s="65">
        <v>1</v>
      </c>
      <c r="Q5" s="63">
        <v>64</v>
      </c>
      <c r="R5" s="64">
        <v>40</v>
      </c>
      <c r="S5" s="60">
        <v>45.7</v>
      </c>
      <c r="T5" s="266">
        <v>68.55000000000001</v>
      </c>
      <c r="U5" s="267">
        <f>T5+R5+Q5</f>
        <v>172.55</v>
      </c>
      <c r="V5" s="272">
        <v>3</v>
      </c>
      <c r="W5" s="275">
        <f>O5+U5</f>
        <v>396.65</v>
      </c>
      <c r="X5" s="59">
        <v>1</v>
      </c>
      <c r="Y5" s="66"/>
      <c r="Z5" s="66"/>
      <c r="AA5" s="67"/>
      <c r="AB5" s="68"/>
      <c r="AC5" s="69"/>
      <c r="AD5" s="70"/>
      <c r="AE5" s="71"/>
      <c r="AF5" s="71"/>
      <c r="AG5" s="71"/>
    </row>
    <row r="6" spans="1:33" ht="15">
      <c r="A6" s="51">
        <v>2</v>
      </c>
      <c r="B6" s="72" t="s">
        <v>23</v>
      </c>
      <c r="C6" s="73" t="s">
        <v>24</v>
      </c>
      <c r="D6" s="74" t="s">
        <v>21</v>
      </c>
      <c r="E6" s="75">
        <v>2002</v>
      </c>
      <c r="F6" s="113" t="s">
        <v>22</v>
      </c>
      <c r="G6" s="105"/>
      <c r="H6" s="76"/>
      <c r="I6" s="76"/>
      <c r="J6" s="77"/>
      <c r="K6" s="78">
        <v>42</v>
      </c>
      <c r="L6" s="79">
        <v>40</v>
      </c>
      <c r="M6" s="80">
        <v>37</v>
      </c>
      <c r="N6" s="81">
        <v>55.5</v>
      </c>
      <c r="O6" s="62">
        <v>137.5</v>
      </c>
      <c r="P6" s="85">
        <v>2</v>
      </c>
      <c r="Q6" s="82">
        <v>64</v>
      </c>
      <c r="R6" s="83">
        <v>30</v>
      </c>
      <c r="S6" s="84">
        <v>41.4</v>
      </c>
      <c r="T6" s="107">
        <v>62.099999999999994</v>
      </c>
      <c r="U6" s="109">
        <v>156.1</v>
      </c>
      <c r="V6" s="273">
        <v>1</v>
      </c>
      <c r="W6" s="276">
        <v>293.6</v>
      </c>
      <c r="X6" s="278">
        <v>2</v>
      </c>
      <c r="Y6" s="66"/>
      <c r="Z6" s="66"/>
      <c r="AA6" s="67"/>
      <c r="AB6" s="68"/>
      <c r="AC6" s="69"/>
      <c r="AD6" s="70"/>
      <c r="AE6" s="71"/>
      <c r="AF6" s="71"/>
      <c r="AG6" s="71"/>
    </row>
    <row r="7" spans="1:33" ht="15">
      <c r="A7" s="51">
        <v>3</v>
      </c>
      <c r="B7" s="72" t="s">
        <v>25</v>
      </c>
      <c r="C7" s="73" t="s">
        <v>26</v>
      </c>
      <c r="D7" s="74" t="s">
        <v>27</v>
      </c>
      <c r="E7" s="75">
        <v>2001</v>
      </c>
      <c r="F7" s="113" t="s">
        <v>28</v>
      </c>
      <c r="G7" s="105"/>
      <c r="H7" s="76"/>
      <c r="I7" s="76"/>
      <c r="J7" s="77"/>
      <c r="K7" s="78">
        <v>36</v>
      </c>
      <c r="L7" s="79">
        <v>20</v>
      </c>
      <c r="M7" s="80">
        <v>34.45</v>
      </c>
      <c r="N7" s="81">
        <v>51.675000000000004</v>
      </c>
      <c r="O7" s="62">
        <v>107.67500000000001</v>
      </c>
      <c r="P7" s="85">
        <v>3</v>
      </c>
      <c r="Q7" s="82">
        <v>54</v>
      </c>
      <c r="R7" s="83">
        <v>30</v>
      </c>
      <c r="S7" s="84">
        <v>43.9</v>
      </c>
      <c r="T7" s="107">
        <v>65.85</v>
      </c>
      <c r="U7" s="109">
        <v>149.85</v>
      </c>
      <c r="V7" s="273">
        <v>2</v>
      </c>
      <c r="W7" s="276">
        <v>257.525</v>
      </c>
      <c r="X7" s="278">
        <v>3</v>
      </c>
      <c r="Y7" s="66"/>
      <c r="Z7" s="66"/>
      <c r="AA7" s="67"/>
      <c r="AB7" s="68"/>
      <c r="AC7" s="69"/>
      <c r="AD7" s="70"/>
      <c r="AE7" s="71"/>
      <c r="AF7" s="71"/>
      <c r="AG7" s="71"/>
    </row>
    <row r="8" spans="1:33" ht="15">
      <c r="A8" s="51">
        <v>4</v>
      </c>
      <c r="B8" s="72" t="s">
        <v>29</v>
      </c>
      <c r="C8" s="73" t="s">
        <v>30</v>
      </c>
      <c r="D8" s="74" t="s">
        <v>21</v>
      </c>
      <c r="E8" s="75">
        <v>2005</v>
      </c>
      <c r="F8" s="113" t="s">
        <v>22</v>
      </c>
      <c r="G8" s="105"/>
      <c r="H8" s="76"/>
      <c r="I8" s="76"/>
      <c r="J8" s="77"/>
      <c r="K8" s="78">
        <v>28</v>
      </c>
      <c r="L8" s="79">
        <v>5</v>
      </c>
      <c r="M8" s="80">
        <v>34.3</v>
      </c>
      <c r="N8" s="81">
        <v>51.449999999999996</v>
      </c>
      <c r="O8" s="62">
        <v>84.44999999999999</v>
      </c>
      <c r="P8" s="85">
        <v>4</v>
      </c>
      <c r="Q8" s="82">
        <v>42</v>
      </c>
      <c r="R8" s="83">
        <v>15</v>
      </c>
      <c r="S8" s="84">
        <v>34.4</v>
      </c>
      <c r="T8" s="107">
        <v>51.599999999999994</v>
      </c>
      <c r="U8" s="109">
        <v>108.6</v>
      </c>
      <c r="V8" s="273">
        <v>4</v>
      </c>
      <c r="W8" s="276">
        <v>193.04999999999998</v>
      </c>
      <c r="X8" s="278">
        <v>4</v>
      </c>
      <c r="Y8" s="66"/>
      <c r="Z8" s="66"/>
      <c r="AA8" s="67"/>
      <c r="AB8" s="68"/>
      <c r="AC8" s="69"/>
      <c r="AD8" s="70"/>
      <c r="AE8" s="71"/>
      <c r="AF8" s="71"/>
      <c r="AG8" s="71"/>
    </row>
    <row r="9" spans="1:33" ht="15">
      <c r="A9" s="51">
        <v>5</v>
      </c>
      <c r="B9" s="72" t="s">
        <v>31</v>
      </c>
      <c r="C9" s="73" t="s">
        <v>32</v>
      </c>
      <c r="D9" s="74" t="s">
        <v>21</v>
      </c>
      <c r="E9" s="75">
        <v>2006</v>
      </c>
      <c r="F9" s="113" t="s">
        <v>22</v>
      </c>
      <c r="G9" s="105"/>
      <c r="H9" s="76"/>
      <c r="I9" s="76"/>
      <c r="J9" s="77"/>
      <c r="K9" s="78">
        <v>16</v>
      </c>
      <c r="L9" s="79">
        <v>5</v>
      </c>
      <c r="M9" s="80">
        <v>34.3</v>
      </c>
      <c r="N9" s="81">
        <v>51.449999999999996</v>
      </c>
      <c r="O9" s="62">
        <v>72.44999999999999</v>
      </c>
      <c r="P9" s="85">
        <v>6</v>
      </c>
      <c r="Q9" s="82">
        <v>26</v>
      </c>
      <c r="R9" s="83">
        <v>20</v>
      </c>
      <c r="S9" s="84">
        <v>27</v>
      </c>
      <c r="T9" s="107">
        <v>40.5</v>
      </c>
      <c r="U9" s="109">
        <v>86.5</v>
      </c>
      <c r="V9" s="273">
        <v>5</v>
      </c>
      <c r="W9" s="276">
        <v>158.95</v>
      </c>
      <c r="X9" s="278">
        <v>5</v>
      </c>
      <c r="Y9" s="66"/>
      <c r="Z9" s="66"/>
      <c r="AA9" s="67"/>
      <c r="AB9" s="68"/>
      <c r="AC9" s="69"/>
      <c r="AD9" s="70"/>
      <c r="AE9" s="71"/>
      <c r="AF9" s="71"/>
      <c r="AG9" s="71"/>
    </row>
    <row r="10" spans="1:33" ht="15.75" thickBot="1">
      <c r="A10" s="51">
        <v>6</v>
      </c>
      <c r="B10" s="86" t="s">
        <v>33</v>
      </c>
      <c r="C10" s="87" t="s">
        <v>34</v>
      </c>
      <c r="D10" s="88" t="s">
        <v>27</v>
      </c>
      <c r="E10" s="89">
        <v>2002</v>
      </c>
      <c r="F10" s="268" t="s">
        <v>22</v>
      </c>
      <c r="G10" s="269"/>
      <c r="H10" s="90"/>
      <c r="I10" s="90"/>
      <c r="J10" s="91"/>
      <c r="K10" s="92">
        <v>36</v>
      </c>
      <c r="L10" s="93">
        <v>0</v>
      </c>
      <c r="M10" s="94">
        <v>32</v>
      </c>
      <c r="N10" s="95">
        <v>48</v>
      </c>
      <c r="O10" s="96">
        <f>N10+L10+K10</f>
        <v>84</v>
      </c>
      <c r="P10" s="100">
        <v>5</v>
      </c>
      <c r="Q10" s="97">
        <v>6</v>
      </c>
      <c r="R10" s="98">
        <v>10</v>
      </c>
      <c r="S10" s="99">
        <v>29.6</v>
      </c>
      <c r="T10" s="270">
        <v>44.400000000000006</v>
      </c>
      <c r="U10" s="271">
        <v>60.400000000000006</v>
      </c>
      <c r="V10" s="274">
        <v>6</v>
      </c>
      <c r="W10" s="277">
        <f>U10+O10</f>
        <v>144.4</v>
      </c>
      <c r="X10" s="279">
        <v>6</v>
      </c>
      <c r="Y10" s="66"/>
      <c r="Z10" s="66"/>
      <c r="AA10" s="67"/>
      <c r="AB10" s="68"/>
      <c r="AC10" s="69"/>
      <c r="AD10" s="70"/>
      <c r="AE10" s="71"/>
      <c r="AF10" s="71"/>
      <c r="AG10" s="71"/>
    </row>
  </sheetData>
  <sheetProtection/>
  <mergeCells count="16">
    <mergeCell ref="Q1:V1"/>
    <mergeCell ref="I2:J2"/>
    <mergeCell ref="M2:N2"/>
    <mergeCell ref="S2:T2"/>
    <mergeCell ref="AB2:AC2"/>
    <mergeCell ref="AF2:AG2"/>
    <mergeCell ref="I3:J3"/>
    <mergeCell ref="M3:N3"/>
    <mergeCell ref="O3:P3"/>
    <mergeCell ref="S3:T3"/>
    <mergeCell ref="U3:V3"/>
    <mergeCell ref="W3:W4"/>
    <mergeCell ref="X3:X4"/>
    <mergeCell ref="AD3:AE3"/>
    <mergeCell ref="AF3:AG3"/>
    <mergeCell ref="AD2:AE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4">
      <selection activeCell="X29" sqref="X29"/>
    </sheetView>
  </sheetViews>
  <sheetFormatPr defaultColWidth="11.421875" defaultRowHeight="15"/>
  <cols>
    <col min="1" max="1" width="3.28125" style="1" customWidth="1"/>
    <col min="2" max="3" width="15.57421875" style="3" customWidth="1"/>
    <col min="4" max="4" width="21.00390625" style="101" customWidth="1"/>
    <col min="5" max="5" width="8.57421875" style="3" customWidth="1"/>
    <col min="6" max="6" width="6.421875" style="3" customWidth="1"/>
    <col min="7" max="7" width="6.421875" style="1" customWidth="1"/>
    <col min="8" max="10" width="5.421875" style="1" customWidth="1"/>
    <col min="11" max="11" width="5.57421875" style="5" customWidth="1"/>
    <col min="12" max="12" width="5.57421875" style="3" customWidth="1"/>
    <col min="13" max="13" width="4.57421875" style="9" customWidth="1"/>
    <col min="14" max="14" width="6.00390625" style="9" customWidth="1"/>
    <col min="15" max="15" width="5.421875" style="7" customWidth="1"/>
    <col min="16" max="16" width="4.421875" style="3" customWidth="1"/>
    <col min="17" max="17" width="5.8515625" style="114" customWidth="1"/>
    <col min="18" max="18" width="4.421875" style="5" customWidth="1"/>
    <col min="19" max="20" width="5.28125" style="9" customWidth="1"/>
    <col min="21" max="21" width="5.421875" style="1" customWidth="1"/>
    <col min="22" max="23" width="5.7109375" style="1" customWidth="1"/>
    <col min="24" max="24" width="5.421875" style="1" customWidth="1"/>
    <col min="25" max="25" width="4.421875" style="3" customWidth="1"/>
  </cols>
  <sheetData>
    <row r="1" spans="2:14" ht="27" thickBot="1">
      <c r="B1" s="2" t="s">
        <v>0</v>
      </c>
      <c r="D1" s="4"/>
      <c r="E1" s="1"/>
      <c r="F1" s="1"/>
      <c r="G1" s="262" t="s">
        <v>119</v>
      </c>
      <c r="K1" s="3"/>
      <c r="M1" s="1"/>
      <c r="N1" s="6" t="s">
        <v>61</v>
      </c>
    </row>
    <row r="2" spans="1:25" ht="19.5" thickBot="1">
      <c r="A2" s="10"/>
      <c r="B2" s="10"/>
      <c r="C2" s="10"/>
      <c r="D2" s="11"/>
      <c r="E2" s="10"/>
      <c r="F2" s="10"/>
      <c r="G2" s="15" t="s">
        <v>35</v>
      </c>
      <c r="H2" s="336" t="s">
        <v>36</v>
      </c>
      <c r="I2" s="337"/>
      <c r="J2" s="338"/>
      <c r="K2" s="18" t="s">
        <v>3</v>
      </c>
      <c r="L2" s="15" t="s">
        <v>4</v>
      </c>
      <c r="M2" s="341" t="s">
        <v>5</v>
      </c>
      <c r="N2" s="342"/>
      <c r="O2" s="16"/>
      <c r="P2" s="17"/>
      <c r="Q2" s="16"/>
      <c r="R2" s="14"/>
      <c r="S2" s="336" t="s">
        <v>62</v>
      </c>
      <c r="T2" s="337"/>
      <c r="U2" s="338"/>
      <c r="V2" s="336" t="s">
        <v>63</v>
      </c>
      <c r="W2" s="338"/>
      <c r="X2" s="115"/>
      <c r="Y2" s="17"/>
    </row>
    <row r="3" spans="1:25" ht="45" customHeight="1">
      <c r="A3" s="20"/>
      <c r="B3" s="29" t="s">
        <v>6</v>
      </c>
      <c r="C3" s="116" t="s">
        <v>7</v>
      </c>
      <c r="D3" s="23" t="s">
        <v>8</v>
      </c>
      <c r="E3" s="24" t="s">
        <v>9</v>
      </c>
      <c r="F3" s="24" t="s">
        <v>10</v>
      </c>
      <c r="G3" s="28" t="s">
        <v>37</v>
      </c>
      <c r="H3" s="327" t="s">
        <v>38</v>
      </c>
      <c r="I3" s="344"/>
      <c r="J3" s="328"/>
      <c r="K3" s="30" t="s">
        <v>11</v>
      </c>
      <c r="L3" s="28" t="s">
        <v>12</v>
      </c>
      <c r="M3" s="327" t="s">
        <v>13</v>
      </c>
      <c r="N3" s="328"/>
      <c r="O3" s="329" t="s">
        <v>14</v>
      </c>
      <c r="P3" s="330"/>
      <c r="Q3" s="327" t="s">
        <v>66</v>
      </c>
      <c r="R3" s="328"/>
      <c r="S3" s="327" t="s">
        <v>67</v>
      </c>
      <c r="T3" s="344"/>
      <c r="U3" s="328"/>
      <c r="V3" s="327" t="s">
        <v>68</v>
      </c>
      <c r="W3" s="328"/>
      <c r="X3" s="329" t="s">
        <v>69</v>
      </c>
      <c r="Y3" s="330"/>
    </row>
    <row r="4" spans="1:25" ht="24.75" thickBot="1">
      <c r="A4" s="35"/>
      <c r="B4" s="36"/>
      <c r="C4" s="37"/>
      <c r="D4" s="37"/>
      <c r="E4" s="38"/>
      <c r="F4" s="38"/>
      <c r="G4" s="39"/>
      <c r="H4" s="36" t="s">
        <v>73</v>
      </c>
      <c r="I4" s="37" t="s">
        <v>74</v>
      </c>
      <c r="J4" s="43" t="s">
        <v>75</v>
      </c>
      <c r="K4" s="119"/>
      <c r="L4" s="39"/>
      <c r="M4" s="40" t="s">
        <v>17</v>
      </c>
      <c r="N4" s="41" t="s">
        <v>18</v>
      </c>
      <c r="O4" s="42"/>
      <c r="P4" s="43" t="s">
        <v>16</v>
      </c>
      <c r="Q4" s="42"/>
      <c r="R4" s="172" t="s">
        <v>16</v>
      </c>
      <c r="S4" s="40" t="s">
        <v>73</v>
      </c>
      <c r="T4" s="120" t="s">
        <v>74</v>
      </c>
      <c r="U4" s="43" t="s">
        <v>75</v>
      </c>
      <c r="V4" s="40" t="s">
        <v>17</v>
      </c>
      <c r="W4" s="41" t="s">
        <v>18</v>
      </c>
      <c r="X4" s="42"/>
      <c r="Y4" s="43" t="s">
        <v>16</v>
      </c>
    </row>
    <row r="5" spans="1:25" ht="15.75" thickBot="1">
      <c r="A5" s="35"/>
      <c r="B5" s="345" t="s">
        <v>112</v>
      </c>
      <c r="C5" s="346"/>
      <c r="D5" s="347"/>
      <c r="E5" s="175"/>
      <c r="F5" s="175"/>
      <c r="G5" s="35"/>
      <c r="H5" s="173"/>
      <c r="I5" s="174"/>
      <c r="J5" s="176"/>
      <c r="K5" s="177"/>
      <c r="L5" s="35"/>
      <c r="M5" s="178"/>
      <c r="N5" s="179"/>
      <c r="O5" s="180"/>
      <c r="P5" s="176"/>
      <c r="Q5" s="180"/>
      <c r="R5" s="181"/>
      <c r="S5" s="178"/>
      <c r="T5" s="182"/>
      <c r="U5" s="176"/>
      <c r="V5" s="178"/>
      <c r="W5" s="179"/>
      <c r="X5" s="180"/>
      <c r="Y5" s="176"/>
    </row>
    <row r="6" spans="1:25" ht="15">
      <c r="A6" s="168"/>
      <c r="B6" s="124" t="s">
        <v>81</v>
      </c>
      <c r="C6" s="125" t="s">
        <v>82</v>
      </c>
      <c r="D6" s="126" t="s">
        <v>52</v>
      </c>
      <c r="E6" s="127">
        <v>1997</v>
      </c>
      <c r="F6" s="128" t="s">
        <v>80</v>
      </c>
      <c r="G6" s="213">
        <v>85</v>
      </c>
      <c r="H6" s="214">
        <v>38.1</v>
      </c>
      <c r="I6" s="215">
        <v>32.92</v>
      </c>
      <c r="J6" s="216">
        <v>71.02000000000001</v>
      </c>
      <c r="K6" s="217">
        <v>76</v>
      </c>
      <c r="L6" s="213">
        <v>65</v>
      </c>
      <c r="M6" s="218">
        <v>69.85</v>
      </c>
      <c r="N6" s="219">
        <v>104.77499999999999</v>
      </c>
      <c r="O6" s="220">
        <v>245.77499999999998</v>
      </c>
      <c r="P6" s="246">
        <v>1</v>
      </c>
      <c r="Q6" s="220">
        <v>401.79499999999996</v>
      </c>
      <c r="R6" s="251">
        <v>1</v>
      </c>
      <c r="S6" s="218">
        <v>58.65</v>
      </c>
      <c r="T6" s="221">
        <v>56.89</v>
      </c>
      <c r="U6" s="219">
        <v>115.53999999999999</v>
      </c>
      <c r="V6" s="218">
        <v>102.81</v>
      </c>
      <c r="W6" s="219">
        <v>154.215</v>
      </c>
      <c r="X6" s="138">
        <v>671.55</v>
      </c>
      <c r="Y6" s="246">
        <v>1</v>
      </c>
    </row>
    <row r="7" spans="1:25" ht="15.75" thickBot="1">
      <c r="A7" s="168"/>
      <c r="B7" s="148" t="s">
        <v>78</v>
      </c>
      <c r="C7" s="149" t="s">
        <v>79</v>
      </c>
      <c r="D7" s="150" t="s">
        <v>27</v>
      </c>
      <c r="E7" s="151">
        <v>1997</v>
      </c>
      <c r="F7" s="152" t="s">
        <v>80</v>
      </c>
      <c r="G7" s="153">
        <v>55</v>
      </c>
      <c r="H7" s="154">
        <v>42.63</v>
      </c>
      <c r="I7" s="155">
        <v>41.35</v>
      </c>
      <c r="J7" s="156">
        <v>83.98</v>
      </c>
      <c r="K7" s="171">
        <v>66</v>
      </c>
      <c r="L7" s="153">
        <v>50</v>
      </c>
      <c r="M7" s="183">
        <v>56.13</v>
      </c>
      <c r="N7" s="157">
        <v>84.19500000000001</v>
      </c>
      <c r="O7" s="158">
        <v>200.195</v>
      </c>
      <c r="P7" s="248">
        <v>2</v>
      </c>
      <c r="Q7" s="158">
        <v>339.175</v>
      </c>
      <c r="R7" s="253">
        <v>2</v>
      </c>
      <c r="S7" s="159">
        <v>57.52</v>
      </c>
      <c r="T7" s="160">
        <v>62.33</v>
      </c>
      <c r="U7" s="157">
        <v>119.85</v>
      </c>
      <c r="V7" s="183">
        <v>101.17</v>
      </c>
      <c r="W7" s="157">
        <v>151.755</v>
      </c>
      <c r="X7" s="161">
        <v>610.78</v>
      </c>
      <c r="Y7" s="248">
        <v>2</v>
      </c>
    </row>
    <row r="8" spans="1:25" ht="15.75" thickBot="1">
      <c r="A8" s="168"/>
      <c r="B8" s="348" t="s">
        <v>113</v>
      </c>
      <c r="C8" s="349"/>
      <c r="D8" s="350"/>
      <c r="E8" s="222"/>
      <c r="F8" s="223"/>
      <c r="G8" s="224"/>
      <c r="H8" s="225"/>
      <c r="I8" s="226"/>
      <c r="J8" s="227"/>
      <c r="K8" s="228"/>
      <c r="L8" s="224"/>
      <c r="M8" s="229"/>
      <c r="N8" s="230"/>
      <c r="O8" s="231"/>
      <c r="P8" s="249"/>
      <c r="Q8" s="231"/>
      <c r="R8" s="254"/>
      <c r="S8" s="132"/>
      <c r="T8" s="135"/>
      <c r="U8" s="133"/>
      <c r="V8" s="132"/>
      <c r="W8" s="133"/>
      <c r="X8" s="136"/>
      <c r="Y8" s="255"/>
    </row>
    <row r="9" spans="1:25" ht="15">
      <c r="A9" s="168"/>
      <c r="B9" s="124" t="s">
        <v>83</v>
      </c>
      <c r="C9" s="125" t="s">
        <v>84</v>
      </c>
      <c r="D9" s="126" t="s">
        <v>21</v>
      </c>
      <c r="E9" s="127">
        <v>1999</v>
      </c>
      <c r="F9" s="128" t="s">
        <v>85</v>
      </c>
      <c r="G9" s="213">
        <v>25</v>
      </c>
      <c r="H9" s="214">
        <v>45.62</v>
      </c>
      <c r="I9" s="215">
        <v>44.45</v>
      </c>
      <c r="J9" s="216">
        <v>90.07</v>
      </c>
      <c r="K9" s="217">
        <v>76</v>
      </c>
      <c r="L9" s="213">
        <v>85</v>
      </c>
      <c r="M9" s="218">
        <v>58.45</v>
      </c>
      <c r="N9" s="219">
        <v>87.67500000000001</v>
      </c>
      <c r="O9" s="220">
        <v>248.675</v>
      </c>
      <c r="P9" s="246">
        <v>1</v>
      </c>
      <c r="Q9" s="220">
        <v>363.745</v>
      </c>
      <c r="R9" s="251">
        <v>1</v>
      </c>
      <c r="S9" s="132"/>
      <c r="T9" s="135"/>
      <c r="U9" s="133"/>
      <c r="V9" s="146"/>
      <c r="W9" s="133"/>
      <c r="X9" s="136"/>
      <c r="Y9" s="247"/>
    </row>
    <row r="10" spans="1:25" ht="15.75" thickBot="1">
      <c r="A10" s="168"/>
      <c r="B10" s="148" t="s">
        <v>86</v>
      </c>
      <c r="C10" s="149" t="s">
        <v>34</v>
      </c>
      <c r="D10" s="150" t="s">
        <v>21</v>
      </c>
      <c r="E10" s="151">
        <v>1999</v>
      </c>
      <c r="F10" s="152" t="s">
        <v>85</v>
      </c>
      <c r="G10" s="153">
        <v>20</v>
      </c>
      <c r="H10" s="154">
        <v>35.56</v>
      </c>
      <c r="I10" s="155">
        <v>31.25</v>
      </c>
      <c r="J10" s="156">
        <v>66.81</v>
      </c>
      <c r="K10" s="171">
        <v>76</v>
      </c>
      <c r="L10" s="153">
        <v>55</v>
      </c>
      <c r="M10" s="183">
        <v>52.6</v>
      </c>
      <c r="N10" s="157">
        <v>78.9</v>
      </c>
      <c r="O10" s="158">
        <v>209.9</v>
      </c>
      <c r="P10" s="248">
        <v>2</v>
      </c>
      <c r="Q10" s="158">
        <v>296.71000000000004</v>
      </c>
      <c r="R10" s="253">
        <v>2</v>
      </c>
      <c r="S10" s="132"/>
      <c r="T10" s="135"/>
      <c r="U10" s="133"/>
      <c r="V10" s="146"/>
      <c r="W10" s="133"/>
      <c r="X10" s="136"/>
      <c r="Y10" s="247"/>
    </row>
    <row r="11" spans="1:25" ht="15.75" thickBot="1">
      <c r="A11" s="168"/>
      <c r="B11" s="348" t="s">
        <v>114</v>
      </c>
      <c r="C11" s="349"/>
      <c r="D11" s="350"/>
      <c r="E11" s="222"/>
      <c r="F11" s="223"/>
      <c r="G11" s="224"/>
      <c r="H11" s="225"/>
      <c r="I11" s="226"/>
      <c r="J11" s="227"/>
      <c r="K11" s="228"/>
      <c r="L11" s="224"/>
      <c r="M11" s="229"/>
      <c r="N11" s="230"/>
      <c r="O11" s="231"/>
      <c r="P11" s="249"/>
      <c r="Q11" s="231"/>
      <c r="R11" s="254"/>
      <c r="S11" s="132"/>
      <c r="T11" s="135"/>
      <c r="U11" s="133"/>
      <c r="V11" s="146"/>
      <c r="W11" s="133"/>
      <c r="X11" s="136"/>
      <c r="Y11" s="247"/>
    </row>
    <row r="12" spans="1:25" ht="15">
      <c r="A12" s="168"/>
      <c r="B12" s="124" t="s">
        <v>39</v>
      </c>
      <c r="C12" s="125" t="s">
        <v>24</v>
      </c>
      <c r="D12" s="126" t="s">
        <v>21</v>
      </c>
      <c r="E12" s="127">
        <v>2001</v>
      </c>
      <c r="F12" s="128" t="s">
        <v>28</v>
      </c>
      <c r="G12" s="213">
        <v>60</v>
      </c>
      <c r="H12" s="214">
        <v>38.75</v>
      </c>
      <c r="I12" s="215">
        <v>38.14</v>
      </c>
      <c r="J12" s="216">
        <v>76.89</v>
      </c>
      <c r="K12" s="217">
        <v>84</v>
      </c>
      <c r="L12" s="213">
        <v>60</v>
      </c>
      <c r="M12" s="218">
        <v>67.1</v>
      </c>
      <c r="N12" s="219">
        <v>100.64999999999999</v>
      </c>
      <c r="O12" s="220">
        <v>244.64999999999998</v>
      </c>
      <c r="P12" s="246">
        <v>2</v>
      </c>
      <c r="Q12" s="220">
        <v>381.53999999999996</v>
      </c>
      <c r="R12" s="251">
        <v>1</v>
      </c>
      <c r="S12" s="132"/>
      <c r="T12" s="135"/>
      <c r="U12" s="133"/>
      <c r="V12" s="146"/>
      <c r="W12" s="133"/>
      <c r="X12" s="136"/>
      <c r="Y12" s="247"/>
    </row>
    <row r="13" spans="1:25" ht="15">
      <c r="A13" s="168"/>
      <c r="B13" s="140" t="s">
        <v>40</v>
      </c>
      <c r="C13" s="141" t="s">
        <v>41</v>
      </c>
      <c r="D13" s="142" t="s">
        <v>42</v>
      </c>
      <c r="E13" s="143">
        <v>0</v>
      </c>
      <c r="F13" s="144" t="s">
        <v>22</v>
      </c>
      <c r="G13" s="145">
        <v>35</v>
      </c>
      <c r="H13" s="129">
        <v>25.33</v>
      </c>
      <c r="I13" s="130">
        <v>24.33</v>
      </c>
      <c r="J13" s="131">
        <v>49.66</v>
      </c>
      <c r="K13" s="170">
        <v>92</v>
      </c>
      <c r="L13" s="145">
        <v>80</v>
      </c>
      <c r="M13" s="146">
        <v>52.15</v>
      </c>
      <c r="N13" s="133">
        <v>78.225</v>
      </c>
      <c r="O13" s="134">
        <v>250.225</v>
      </c>
      <c r="P13" s="247">
        <v>1</v>
      </c>
      <c r="Q13" s="134">
        <v>334.885</v>
      </c>
      <c r="R13" s="252">
        <v>2</v>
      </c>
      <c r="S13" s="132"/>
      <c r="T13" s="135"/>
      <c r="U13" s="133"/>
      <c r="V13" s="146"/>
      <c r="W13" s="133"/>
      <c r="X13" s="136"/>
      <c r="Y13" s="247"/>
    </row>
    <row r="14" spans="1:25" ht="15">
      <c r="A14" s="168"/>
      <c r="B14" s="140" t="s">
        <v>43</v>
      </c>
      <c r="C14" s="141" t="s">
        <v>44</v>
      </c>
      <c r="D14" s="142" t="s">
        <v>42</v>
      </c>
      <c r="E14" s="143">
        <v>0</v>
      </c>
      <c r="F14" s="144" t="s">
        <v>111</v>
      </c>
      <c r="G14" s="145">
        <v>40</v>
      </c>
      <c r="H14" s="129">
        <v>33.66</v>
      </c>
      <c r="I14" s="130">
        <v>32.47</v>
      </c>
      <c r="J14" s="131">
        <v>66.13</v>
      </c>
      <c r="K14" s="170">
        <v>74</v>
      </c>
      <c r="L14" s="145">
        <v>65</v>
      </c>
      <c r="M14" s="146">
        <v>52.55</v>
      </c>
      <c r="N14" s="133">
        <v>78.82499999999999</v>
      </c>
      <c r="O14" s="134">
        <v>217.825</v>
      </c>
      <c r="P14" s="247">
        <v>3</v>
      </c>
      <c r="Q14" s="134">
        <v>323.955</v>
      </c>
      <c r="R14" s="252">
        <v>3</v>
      </c>
      <c r="S14" s="132"/>
      <c r="T14" s="135"/>
      <c r="U14" s="133"/>
      <c r="V14" s="146"/>
      <c r="W14" s="133"/>
      <c r="X14" s="136"/>
      <c r="Y14" s="247"/>
    </row>
    <row r="15" spans="1:25" ht="15">
      <c r="A15" s="168"/>
      <c r="B15" s="140" t="s">
        <v>45</v>
      </c>
      <c r="C15" s="141" t="s">
        <v>46</v>
      </c>
      <c r="D15" s="142" t="s">
        <v>27</v>
      </c>
      <c r="E15" s="143">
        <v>2000</v>
      </c>
      <c r="F15" s="144" t="s">
        <v>28</v>
      </c>
      <c r="G15" s="145">
        <v>45</v>
      </c>
      <c r="H15" s="129">
        <v>36.84</v>
      </c>
      <c r="I15" s="130">
        <v>36.61</v>
      </c>
      <c r="J15" s="131">
        <v>73.45</v>
      </c>
      <c r="K15" s="170">
        <v>72</v>
      </c>
      <c r="L15" s="145">
        <v>35</v>
      </c>
      <c r="M15" s="146">
        <v>58.75</v>
      </c>
      <c r="N15" s="133">
        <v>88.125</v>
      </c>
      <c r="O15" s="134">
        <v>195.125</v>
      </c>
      <c r="P15" s="247">
        <v>4</v>
      </c>
      <c r="Q15" s="134">
        <v>313.575</v>
      </c>
      <c r="R15" s="252">
        <v>4</v>
      </c>
      <c r="S15" s="132"/>
      <c r="T15" s="135"/>
      <c r="U15" s="133"/>
      <c r="V15" s="146"/>
      <c r="W15" s="133"/>
      <c r="X15" s="136"/>
      <c r="Y15" s="247"/>
    </row>
    <row r="16" spans="1:25" ht="15">
      <c r="A16" s="168"/>
      <c r="B16" s="140" t="s">
        <v>47</v>
      </c>
      <c r="C16" s="141" t="s">
        <v>41</v>
      </c>
      <c r="D16" s="142" t="s">
        <v>27</v>
      </c>
      <c r="E16" s="143">
        <v>2000</v>
      </c>
      <c r="F16" s="144" t="s">
        <v>28</v>
      </c>
      <c r="G16" s="145">
        <v>20</v>
      </c>
      <c r="H16" s="129">
        <v>24.39</v>
      </c>
      <c r="I16" s="130">
        <v>24.25</v>
      </c>
      <c r="J16" s="131">
        <v>48.64</v>
      </c>
      <c r="K16" s="170">
        <v>66</v>
      </c>
      <c r="L16" s="145">
        <v>50</v>
      </c>
      <c r="M16" s="146">
        <v>48.35</v>
      </c>
      <c r="N16" s="133">
        <v>72.525</v>
      </c>
      <c r="O16" s="134">
        <v>188.525</v>
      </c>
      <c r="P16" s="247">
        <v>5</v>
      </c>
      <c r="Q16" s="134">
        <v>257.16499999999996</v>
      </c>
      <c r="R16" s="252">
        <v>5</v>
      </c>
      <c r="S16" s="132"/>
      <c r="T16" s="135"/>
      <c r="U16" s="133"/>
      <c r="V16" s="146"/>
      <c r="W16" s="133"/>
      <c r="X16" s="136"/>
      <c r="Y16" s="247"/>
    </row>
    <row r="17" spans="1:25" ht="15.75" thickBot="1">
      <c r="A17" s="168"/>
      <c r="B17" s="148" t="s">
        <v>48</v>
      </c>
      <c r="C17" s="149" t="s">
        <v>30</v>
      </c>
      <c r="D17" s="150" t="s">
        <v>49</v>
      </c>
      <c r="E17" s="151">
        <v>2000</v>
      </c>
      <c r="F17" s="152" t="s">
        <v>28</v>
      </c>
      <c r="G17" s="153">
        <v>55</v>
      </c>
      <c r="H17" s="154">
        <v>29.77</v>
      </c>
      <c r="I17" s="155">
        <v>26.62</v>
      </c>
      <c r="J17" s="156">
        <v>56.39</v>
      </c>
      <c r="K17" s="171">
        <v>72</v>
      </c>
      <c r="L17" s="153">
        <v>65</v>
      </c>
      <c r="M17" s="183">
        <v>0</v>
      </c>
      <c r="N17" s="157">
        <v>0</v>
      </c>
      <c r="O17" s="158">
        <v>137</v>
      </c>
      <c r="P17" s="248">
        <v>6</v>
      </c>
      <c r="Q17" s="158">
        <v>248.39</v>
      </c>
      <c r="R17" s="253">
        <v>6</v>
      </c>
      <c r="S17" s="132"/>
      <c r="T17" s="135"/>
      <c r="U17" s="133"/>
      <c r="V17" s="146"/>
      <c r="W17" s="133"/>
      <c r="X17" s="136"/>
      <c r="Y17" s="247"/>
    </row>
    <row r="18" spans="1:25" ht="15.75" thickBot="1">
      <c r="A18" s="168"/>
      <c r="B18" s="348" t="s">
        <v>115</v>
      </c>
      <c r="C18" s="349"/>
      <c r="D18" s="350"/>
      <c r="E18" s="222"/>
      <c r="F18" s="223"/>
      <c r="G18" s="224"/>
      <c r="H18" s="225"/>
      <c r="I18" s="226"/>
      <c r="J18" s="227"/>
      <c r="K18" s="228"/>
      <c r="L18" s="224"/>
      <c r="M18" s="229"/>
      <c r="N18" s="230"/>
      <c r="O18" s="231"/>
      <c r="P18" s="249"/>
      <c r="Q18" s="134"/>
      <c r="R18" s="280"/>
      <c r="S18" s="132"/>
      <c r="T18" s="135"/>
      <c r="U18" s="133"/>
      <c r="V18" s="146"/>
      <c r="W18" s="133"/>
      <c r="X18" s="136"/>
      <c r="Y18" s="247"/>
    </row>
    <row r="19" spans="1:25" ht="15">
      <c r="A19" s="168"/>
      <c r="B19" s="124" t="s">
        <v>39</v>
      </c>
      <c r="C19" s="125" t="s">
        <v>24</v>
      </c>
      <c r="D19" s="126" t="s">
        <v>21</v>
      </c>
      <c r="E19" s="127">
        <v>2001</v>
      </c>
      <c r="F19" s="128" t="s">
        <v>28</v>
      </c>
      <c r="G19" s="213"/>
      <c r="H19" s="214"/>
      <c r="I19" s="215"/>
      <c r="J19" s="216"/>
      <c r="K19" s="217">
        <v>84</v>
      </c>
      <c r="L19" s="213">
        <v>60</v>
      </c>
      <c r="M19" s="218">
        <v>67.1</v>
      </c>
      <c r="N19" s="219">
        <v>100.64999999999999</v>
      </c>
      <c r="O19" s="220">
        <v>244.64999999999998</v>
      </c>
      <c r="P19" s="246">
        <v>1</v>
      </c>
      <c r="Q19" s="134"/>
      <c r="R19" s="252"/>
      <c r="S19" s="132"/>
      <c r="T19" s="135"/>
      <c r="U19" s="133"/>
      <c r="V19" s="146"/>
      <c r="W19" s="133"/>
      <c r="X19" s="136"/>
      <c r="Y19" s="247"/>
    </row>
    <row r="20" spans="1:25" ht="15">
      <c r="A20" s="168"/>
      <c r="B20" s="140" t="s">
        <v>43</v>
      </c>
      <c r="C20" s="141" t="s">
        <v>44</v>
      </c>
      <c r="D20" s="142" t="s">
        <v>42</v>
      </c>
      <c r="E20" s="143">
        <v>0</v>
      </c>
      <c r="F20" s="144" t="s">
        <v>111</v>
      </c>
      <c r="G20" s="145"/>
      <c r="H20" s="129"/>
      <c r="I20" s="130"/>
      <c r="J20" s="131"/>
      <c r="K20" s="170">
        <v>74</v>
      </c>
      <c r="L20" s="145">
        <v>65</v>
      </c>
      <c r="M20" s="146">
        <v>52.55</v>
      </c>
      <c r="N20" s="133">
        <v>78.82499999999999</v>
      </c>
      <c r="O20" s="134">
        <v>217.825</v>
      </c>
      <c r="P20" s="247">
        <v>2</v>
      </c>
      <c r="Q20" s="134"/>
      <c r="R20" s="252"/>
      <c r="S20" s="132"/>
      <c r="T20" s="135"/>
      <c r="U20" s="133"/>
      <c r="V20" s="146"/>
      <c r="W20" s="133"/>
      <c r="X20" s="136"/>
      <c r="Y20" s="247"/>
    </row>
    <row r="21" spans="1:25" ht="15">
      <c r="A21" s="168"/>
      <c r="B21" s="140" t="s">
        <v>45</v>
      </c>
      <c r="C21" s="141" t="s">
        <v>46</v>
      </c>
      <c r="D21" s="142" t="s">
        <v>27</v>
      </c>
      <c r="E21" s="143">
        <v>2000</v>
      </c>
      <c r="F21" s="144" t="s">
        <v>28</v>
      </c>
      <c r="G21" s="145"/>
      <c r="H21" s="129"/>
      <c r="I21" s="130"/>
      <c r="J21" s="131"/>
      <c r="K21" s="170">
        <v>72</v>
      </c>
      <c r="L21" s="145">
        <v>35</v>
      </c>
      <c r="M21" s="146">
        <v>58.75</v>
      </c>
      <c r="N21" s="133">
        <v>88.125</v>
      </c>
      <c r="O21" s="134">
        <v>195.125</v>
      </c>
      <c r="P21" s="247">
        <v>3</v>
      </c>
      <c r="Q21" s="134"/>
      <c r="R21" s="252"/>
      <c r="S21" s="132"/>
      <c r="T21" s="135"/>
      <c r="U21" s="133"/>
      <c r="V21" s="146"/>
      <c r="W21" s="133"/>
      <c r="X21" s="136"/>
      <c r="Y21" s="247"/>
    </row>
    <row r="22" spans="1:25" ht="15">
      <c r="A22" s="168"/>
      <c r="B22" s="140" t="s">
        <v>47</v>
      </c>
      <c r="C22" s="141" t="s">
        <v>41</v>
      </c>
      <c r="D22" s="142" t="s">
        <v>27</v>
      </c>
      <c r="E22" s="143">
        <v>2000</v>
      </c>
      <c r="F22" s="144" t="s">
        <v>28</v>
      </c>
      <c r="G22" s="145"/>
      <c r="H22" s="129"/>
      <c r="I22" s="130"/>
      <c r="J22" s="131"/>
      <c r="K22" s="170">
        <v>66</v>
      </c>
      <c r="L22" s="145">
        <v>50</v>
      </c>
      <c r="M22" s="146">
        <v>48.35</v>
      </c>
      <c r="N22" s="133">
        <v>72.525</v>
      </c>
      <c r="O22" s="134">
        <v>188.525</v>
      </c>
      <c r="P22" s="247">
        <v>4</v>
      </c>
      <c r="Q22" s="134"/>
      <c r="R22" s="252"/>
      <c r="S22" s="132"/>
      <c r="T22" s="135"/>
      <c r="U22" s="133"/>
      <c r="V22" s="146"/>
      <c r="W22" s="133"/>
      <c r="X22" s="136"/>
      <c r="Y22" s="247"/>
    </row>
    <row r="23" spans="1:25" ht="15.75" thickBot="1">
      <c r="A23" s="168"/>
      <c r="B23" s="305" t="s">
        <v>48</v>
      </c>
      <c r="C23" s="306" t="s">
        <v>30</v>
      </c>
      <c r="D23" s="307" t="s">
        <v>49</v>
      </c>
      <c r="E23" s="151">
        <v>2000</v>
      </c>
      <c r="F23" s="152" t="s">
        <v>28</v>
      </c>
      <c r="G23" s="153"/>
      <c r="H23" s="154"/>
      <c r="I23" s="155"/>
      <c r="J23" s="156"/>
      <c r="K23" s="171">
        <v>72</v>
      </c>
      <c r="L23" s="153">
        <v>65</v>
      </c>
      <c r="M23" s="183">
        <v>0</v>
      </c>
      <c r="N23" s="157">
        <v>0</v>
      </c>
      <c r="O23" s="158">
        <v>137</v>
      </c>
      <c r="P23" s="248">
        <v>5</v>
      </c>
      <c r="Q23" s="134"/>
      <c r="R23" s="252"/>
      <c r="S23" s="132"/>
      <c r="T23" s="135"/>
      <c r="U23" s="133"/>
      <c r="V23" s="146"/>
      <c r="W23" s="133"/>
      <c r="X23" s="136"/>
      <c r="Y23" s="247"/>
    </row>
    <row r="24" spans="1:25" ht="15.75" thickBot="1">
      <c r="A24" s="168"/>
      <c r="B24" s="348" t="s">
        <v>116</v>
      </c>
      <c r="C24" s="349"/>
      <c r="D24" s="350"/>
      <c r="E24" s="222"/>
      <c r="F24" s="223"/>
      <c r="G24" s="224"/>
      <c r="H24" s="225"/>
      <c r="I24" s="226"/>
      <c r="J24" s="227"/>
      <c r="K24" s="228"/>
      <c r="L24" s="224"/>
      <c r="M24" s="229"/>
      <c r="N24" s="230"/>
      <c r="O24" s="231"/>
      <c r="P24" s="249"/>
      <c r="Q24" s="134"/>
      <c r="R24" s="252"/>
      <c r="S24" s="132"/>
      <c r="T24" s="135"/>
      <c r="U24" s="133"/>
      <c r="V24" s="146"/>
      <c r="W24" s="133"/>
      <c r="X24" s="136"/>
      <c r="Y24" s="247"/>
    </row>
    <row r="25" spans="1:25" ht="15.75" thickBot="1">
      <c r="A25" s="168"/>
      <c r="B25" s="310" t="s">
        <v>40</v>
      </c>
      <c r="C25" s="311" t="s">
        <v>41</v>
      </c>
      <c r="D25" s="312" t="s">
        <v>42</v>
      </c>
      <c r="E25" s="313">
        <v>0</v>
      </c>
      <c r="F25" s="314" t="s">
        <v>22</v>
      </c>
      <c r="G25" s="315"/>
      <c r="H25" s="316"/>
      <c r="I25" s="317"/>
      <c r="J25" s="318"/>
      <c r="K25" s="319">
        <v>92</v>
      </c>
      <c r="L25" s="315">
        <v>80</v>
      </c>
      <c r="M25" s="320">
        <v>52.15</v>
      </c>
      <c r="N25" s="321">
        <v>78.225</v>
      </c>
      <c r="O25" s="322">
        <v>250.225</v>
      </c>
      <c r="P25" s="323">
        <v>1</v>
      </c>
      <c r="Q25" s="134"/>
      <c r="R25" s="252"/>
      <c r="S25" s="132"/>
      <c r="T25" s="135"/>
      <c r="U25" s="133"/>
      <c r="V25" s="146"/>
      <c r="W25" s="133"/>
      <c r="X25" s="136"/>
      <c r="Y25" s="247"/>
    </row>
    <row r="26" spans="1:25" ht="15.75" thickBot="1">
      <c r="A26" s="168"/>
      <c r="B26" s="148"/>
      <c r="C26" s="149"/>
      <c r="D26" s="150"/>
      <c r="E26" s="151"/>
      <c r="F26" s="152"/>
      <c r="G26" s="308"/>
      <c r="H26" s="154"/>
      <c r="I26" s="155"/>
      <c r="J26" s="156"/>
      <c r="K26" s="261"/>
      <c r="L26" s="308"/>
      <c r="M26" s="159"/>
      <c r="N26" s="157"/>
      <c r="O26" s="158"/>
      <c r="P26" s="309"/>
      <c r="Q26" s="158"/>
      <c r="R26" s="253"/>
      <c r="S26" s="159"/>
      <c r="T26" s="160"/>
      <c r="U26" s="157"/>
      <c r="V26" s="183"/>
      <c r="W26" s="157"/>
      <c r="X26" s="161"/>
      <c r="Y26" s="248"/>
    </row>
    <row r="27" spans="2:8" ht="15">
      <c r="B27" s="166"/>
      <c r="C27" s="166"/>
      <c r="D27" s="66"/>
      <c r="E27" s="166"/>
      <c r="F27" s="166"/>
      <c r="G27" s="167"/>
      <c r="H27" s="167"/>
    </row>
  </sheetData>
  <sheetProtection/>
  <mergeCells count="16">
    <mergeCell ref="B5:D5"/>
    <mergeCell ref="B8:D8"/>
    <mergeCell ref="B11:D11"/>
    <mergeCell ref="B18:D18"/>
    <mergeCell ref="B24:D24"/>
    <mergeCell ref="V3:W3"/>
    <mergeCell ref="X3:Y3"/>
    <mergeCell ref="H2:J2"/>
    <mergeCell ref="M2:N2"/>
    <mergeCell ref="S2:U2"/>
    <mergeCell ref="V2:W2"/>
    <mergeCell ref="H3:J3"/>
    <mergeCell ref="M3:N3"/>
    <mergeCell ref="O3:P3"/>
    <mergeCell ref="Q3:R3"/>
    <mergeCell ref="S3:U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PageLayoutView="0" workbookViewId="0" topLeftCell="A1">
      <selection activeCell="AA15" sqref="AA15"/>
    </sheetView>
  </sheetViews>
  <sheetFormatPr defaultColWidth="11.421875" defaultRowHeight="15"/>
  <cols>
    <col min="1" max="1" width="3.28125" style="0" customWidth="1"/>
    <col min="2" max="3" width="15.57421875" style="0" customWidth="1"/>
    <col min="4" max="4" width="20.8515625" style="0" customWidth="1"/>
    <col min="5" max="5" width="8.57421875" style="0" customWidth="1"/>
    <col min="6" max="7" width="6.421875" style="0" customWidth="1"/>
    <col min="8" max="10" width="5.421875" style="0" customWidth="1"/>
    <col min="11" max="12" width="5.57421875" style="0" customWidth="1"/>
    <col min="13" max="13" width="4.57421875" style="0" customWidth="1"/>
    <col min="14" max="14" width="6.00390625" style="0" customWidth="1"/>
    <col min="15" max="15" width="5.421875" style="0" customWidth="1"/>
    <col min="16" max="16" width="4.421875" style="250" customWidth="1"/>
    <col min="17" max="17" width="5.8515625" style="0" customWidth="1"/>
    <col min="18" max="18" width="4.421875" style="250" customWidth="1"/>
    <col min="19" max="20" width="5.28125" style="0" customWidth="1"/>
    <col min="21" max="21" width="5.421875" style="0" customWidth="1"/>
    <col min="22" max="23" width="5.7109375" style="0" customWidth="1"/>
    <col min="24" max="24" width="5.421875" style="0" customWidth="1"/>
    <col min="25" max="25" width="4.421875" style="250" customWidth="1"/>
    <col min="26" max="27" width="14.57421875" style="0" customWidth="1"/>
    <col min="28" max="28" width="20.421875" style="0" customWidth="1"/>
    <col min="29" max="29" width="6.57421875" style="0" customWidth="1"/>
    <col min="30" max="31" width="6.140625" style="0" customWidth="1"/>
    <col min="32" max="32" width="6.7109375" style="0" customWidth="1"/>
    <col min="33" max="33" width="5.421875" style="0" customWidth="1"/>
    <col min="34" max="34" width="5.421875" style="258" customWidth="1"/>
    <col min="35" max="35" width="7.7109375" style="0" customWidth="1"/>
    <col min="36" max="36" width="6.140625" style="250" customWidth="1"/>
  </cols>
  <sheetData>
    <row r="1" spans="1:36" ht="27" thickBot="1">
      <c r="A1" s="1"/>
      <c r="B1" s="2" t="s">
        <v>0</v>
      </c>
      <c r="C1" s="3"/>
      <c r="D1" s="4"/>
      <c r="E1" s="1"/>
      <c r="F1" s="1"/>
      <c r="G1" s="262" t="s">
        <v>120</v>
      </c>
      <c r="H1" s="1"/>
      <c r="I1" s="1"/>
      <c r="J1" s="1"/>
      <c r="K1" s="3"/>
      <c r="L1" s="3"/>
      <c r="M1" s="1"/>
      <c r="N1" s="6" t="s">
        <v>61</v>
      </c>
      <c r="O1" s="7"/>
      <c r="P1" s="3"/>
      <c r="Q1" s="114"/>
      <c r="R1" s="5"/>
      <c r="S1" s="9"/>
      <c r="T1" s="9"/>
      <c r="U1" s="1"/>
      <c r="V1" s="1"/>
      <c r="W1" s="1"/>
      <c r="X1" s="1"/>
      <c r="Y1" s="3"/>
      <c r="Z1" s="1"/>
      <c r="AA1" s="1"/>
      <c r="AB1" s="1"/>
      <c r="AC1" s="1"/>
      <c r="AD1" s="1"/>
      <c r="AE1" s="9"/>
      <c r="AF1" s="7"/>
      <c r="AG1" s="7"/>
      <c r="AH1" s="5"/>
      <c r="AI1" s="7"/>
      <c r="AJ1" s="3"/>
    </row>
    <row r="2" spans="1:36" ht="19.5" thickBot="1">
      <c r="A2" s="10"/>
      <c r="B2" s="10"/>
      <c r="C2" s="10"/>
      <c r="D2" s="11"/>
      <c r="E2" s="10"/>
      <c r="F2" s="10"/>
      <c r="G2" s="15" t="s">
        <v>35</v>
      </c>
      <c r="H2" s="336" t="s">
        <v>36</v>
      </c>
      <c r="I2" s="337"/>
      <c r="J2" s="338"/>
      <c r="K2" s="18" t="s">
        <v>3</v>
      </c>
      <c r="L2" s="15" t="s">
        <v>4</v>
      </c>
      <c r="M2" s="341" t="s">
        <v>5</v>
      </c>
      <c r="N2" s="342"/>
      <c r="O2" s="16"/>
      <c r="P2" s="17"/>
      <c r="Q2" s="16"/>
      <c r="R2" s="14"/>
      <c r="S2" s="336" t="s">
        <v>62</v>
      </c>
      <c r="T2" s="337"/>
      <c r="U2" s="338"/>
      <c r="V2" s="336" t="s">
        <v>63</v>
      </c>
      <c r="W2" s="338"/>
      <c r="X2" s="115"/>
      <c r="Y2" s="17"/>
      <c r="Z2" s="17"/>
      <c r="AA2" s="17"/>
      <c r="AB2" s="17"/>
      <c r="AC2" s="17"/>
      <c r="AD2" s="15" t="s">
        <v>64</v>
      </c>
      <c r="AE2" s="341" t="s">
        <v>65</v>
      </c>
      <c r="AF2" s="342"/>
      <c r="AG2" s="351"/>
      <c r="AH2" s="352"/>
      <c r="AI2" s="351"/>
      <c r="AJ2" s="352"/>
    </row>
    <row r="3" spans="1:36" ht="45" customHeight="1">
      <c r="A3" s="20"/>
      <c r="B3" s="29" t="s">
        <v>6</v>
      </c>
      <c r="C3" s="116" t="s">
        <v>7</v>
      </c>
      <c r="D3" s="23" t="s">
        <v>8</v>
      </c>
      <c r="E3" s="24" t="s">
        <v>9</v>
      </c>
      <c r="F3" s="24" t="s">
        <v>10</v>
      </c>
      <c r="G3" s="28" t="s">
        <v>37</v>
      </c>
      <c r="H3" s="327" t="s">
        <v>38</v>
      </c>
      <c r="I3" s="344"/>
      <c r="J3" s="328"/>
      <c r="K3" s="30" t="s">
        <v>11</v>
      </c>
      <c r="L3" s="28" t="s">
        <v>12</v>
      </c>
      <c r="M3" s="327" t="s">
        <v>13</v>
      </c>
      <c r="N3" s="328"/>
      <c r="O3" s="329" t="s">
        <v>14</v>
      </c>
      <c r="P3" s="330"/>
      <c r="Q3" s="327" t="s">
        <v>66</v>
      </c>
      <c r="R3" s="328"/>
      <c r="S3" s="327" t="s">
        <v>67</v>
      </c>
      <c r="T3" s="344"/>
      <c r="U3" s="328"/>
      <c r="V3" s="327" t="s">
        <v>68</v>
      </c>
      <c r="W3" s="328"/>
      <c r="X3" s="329" t="s">
        <v>69</v>
      </c>
      <c r="Y3" s="330"/>
      <c r="Z3" s="29" t="s">
        <v>6</v>
      </c>
      <c r="AA3" s="116" t="s">
        <v>7</v>
      </c>
      <c r="AB3" s="116" t="s">
        <v>8</v>
      </c>
      <c r="AC3" s="24" t="s">
        <v>10</v>
      </c>
      <c r="AD3" s="28" t="s">
        <v>70</v>
      </c>
      <c r="AE3" s="118" t="s">
        <v>71</v>
      </c>
      <c r="AF3" s="117"/>
      <c r="AG3" s="356" t="s">
        <v>70</v>
      </c>
      <c r="AH3" s="357"/>
      <c r="AI3" s="358" t="s">
        <v>72</v>
      </c>
      <c r="AJ3" s="359"/>
    </row>
    <row r="4" spans="1:36" ht="36.75" thickBot="1">
      <c r="A4" s="35"/>
      <c r="B4" s="36"/>
      <c r="C4" s="37"/>
      <c r="D4" s="37"/>
      <c r="E4" s="38"/>
      <c r="F4" s="38"/>
      <c r="G4" s="39"/>
      <c r="H4" s="36" t="s">
        <v>73</v>
      </c>
      <c r="I4" s="37" t="s">
        <v>74</v>
      </c>
      <c r="J4" s="43" t="s">
        <v>75</v>
      </c>
      <c r="K4" s="119"/>
      <c r="L4" s="39"/>
      <c r="M4" s="40" t="s">
        <v>17</v>
      </c>
      <c r="N4" s="41" t="s">
        <v>18</v>
      </c>
      <c r="O4" s="42"/>
      <c r="P4" s="43" t="s">
        <v>16</v>
      </c>
      <c r="Q4" s="42"/>
      <c r="R4" s="172" t="s">
        <v>16</v>
      </c>
      <c r="S4" s="40" t="s">
        <v>73</v>
      </c>
      <c r="T4" s="120" t="s">
        <v>74</v>
      </c>
      <c r="U4" s="43" t="s">
        <v>75</v>
      </c>
      <c r="V4" s="40" t="s">
        <v>17</v>
      </c>
      <c r="W4" s="41" t="s">
        <v>18</v>
      </c>
      <c r="X4" s="42"/>
      <c r="Y4" s="43" t="s">
        <v>16</v>
      </c>
      <c r="Z4" s="121"/>
      <c r="AA4" s="121"/>
      <c r="AB4" s="121"/>
      <c r="AC4" s="121"/>
      <c r="AD4" s="39" t="s">
        <v>76</v>
      </c>
      <c r="AE4" s="45" t="s">
        <v>17</v>
      </c>
      <c r="AF4" s="192" t="s">
        <v>18</v>
      </c>
      <c r="AG4" s="122" t="s">
        <v>77</v>
      </c>
      <c r="AH4" s="44" t="s">
        <v>16</v>
      </c>
      <c r="AI4" s="123"/>
      <c r="AJ4" s="123" t="s">
        <v>16</v>
      </c>
    </row>
    <row r="5" spans="1:36" ht="15.75" thickBot="1">
      <c r="A5" s="35"/>
      <c r="B5" s="353" t="s">
        <v>117</v>
      </c>
      <c r="C5" s="354"/>
      <c r="D5" s="355"/>
      <c r="E5" s="197"/>
      <c r="F5" s="198"/>
      <c r="G5" s="31"/>
      <c r="H5" s="199"/>
      <c r="I5" s="200"/>
      <c r="J5" s="201"/>
      <c r="K5" s="202"/>
      <c r="L5" s="31"/>
      <c r="M5" s="203"/>
      <c r="N5" s="204"/>
      <c r="O5" s="205"/>
      <c r="P5" s="201"/>
      <c r="Q5" s="205"/>
      <c r="R5" s="206"/>
      <c r="S5" s="203"/>
      <c r="T5" s="207"/>
      <c r="U5" s="201"/>
      <c r="V5" s="203"/>
      <c r="W5" s="204"/>
      <c r="X5" s="205"/>
      <c r="Y5" s="201"/>
      <c r="Z5" s="208"/>
      <c r="AA5" s="208"/>
      <c r="AB5" s="208"/>
      <c r="AC5" s="208"/>
      <c r="AD5" s="209"/>
      <c r="AE5" s="193"/>
      <c r="AF5" s="194"/>
      <c r="AG5" s="189"/>
      <c r="AH5" s="187"/>
      <c r="AI5" s="210"/>
      <c r="AJ5" s="211"/>
    </row>
    <row r="6" spans="1:38" ht="15">
      <c r="A6" s="168"/>
      <c r="B6" s="124" t="s">
        <v>92</v>
      </c>
      <c r="C6" s="125" t="s">
        <v>93</v>
      </c>
      <c r="D6" s="126" t="s">
        <v>42</v>
      </c>
      <c r="E6" s="127">
        <v>0</v>
      </c>
      <c r="F6" s="128" t="s">
        <v>89</v>
      </c>
      <c r="G6" s="213">
        <v>85</v>
      </c>
      <c r="H6" s="214">
        <v>53.7</v>
      </c>
      <c r="I6" s="215">
        <v>53.56</v>
      </c>
      <c r="J6" s="216">
        <v>107.26</v>
      </c>
      <c r="K6" s="217">
        <v>98</v>
      </c>
      <c r="L6" s="213">
        <v>95</v>
      </c>
      <c r="M6" s="218">
        <v>65.34</v>
      </c>
      <c r="N6" s="219">
        <v>98.01</v>
      </c>
      <c r="O6" s="220">
        <v>291.01</v>
      </c>
      <c r="P6" s="246">
        <v>1</v>
      </c>
      <c r="Q6" s="220">
        <v>483.27</v>
      </c>
      <c r="R6" s="251">
        <v>1</v>
      </c>
      <c r="S6" s="218">
        <v>76.9</v>
      </c>
      <c r="T6" s="221">
        <v>71.92</v>
      </c>
      <c r="U6" s="219">
        <v>148.82</v>
      </c>
      <c r="V6" s="218">
        <v>108.6</v>
      </c>
      <c r="W6" s="219">
        <v>162.89999999999998</v>
      </c>
      <c r="X6" s="138">
        <v>794.9899999999999</v>
      </c>
      <c r="Y6" s="246">
        <v>1</v>
      </c>
      <c r="Z6" s="137"/>
      <c r="AA6" s="137"/>
      <c r="AB6" s="137"/>
      <c r="AC6" s="137"/>
      <c r="AD6" s="188"/>
      <c r="AE6" s="147"/>
      <c r="AF6" s="195"/>
      <c r="AG6" s="190"/>
      <c r="AH6" s="252"/>
      <c r="AI6" s="139"/>
      <c r="AJ6" s="259"/>
      <c r="AK6" s="165"/>
      <c r="AL6" s="165"/>
    </row>
    <row r="7" spans="1:38" ht="15">
      <c r="A7" s="168"/>
      <c r="B7" s="140" t="s">
        <v>87</v>
      </c>
      <c r="C7" s="141" t="s">
        <v>88</v>
      </c>
      <c r="D7" s="142" t="s">
        <v>42</v>
      </c>
      <c r="E7" s="143">
        <v>0</v>
      </c>
      <c r="F7" s="144" t="s">
        <v>89</v>
      </c>
      <c r="G7" s="145">
        <v>70</v>
      </c>
      <c r="H7" s="129">
        <v>54.58</v>
      </c>
      <c r="I7" s="130">
        <v>53.69</v>
      </c>
      <c r="J7" s="131">
        <v>108.27</v>
      </c>
      <c r="K7" s="170">
        <v>60</v>
      </c>
      <c r="L7" s="145">
        <v>45</v>
      </c>
      <c r="M7" s="146">
        <v>62.19</v>
      </c>
      <c r="N7" s="133">
        <v>93.285</v>
      </c>
      <c r="O7" s="134">
        <v>198.285</v>
      </c>
      <c r="P7" s="247">
        <v>3</v>
      </c>
      <c r="Q7" s="134">
        <v>376.55499999999995</v>
      </c>
      <c r="R7" s="252">
        <v>2</v>
      </c>
      <c r="S7" s="132">
        <v>72.15</v>
      </c>
      <c r="T7" s="135">
        <v>69.38</v>
      </c>
      <c r="U7" s="133">
        <v>141.53</v>
      </c>
      <c r="V7" s="146">
        <v>105.44</v>
      </c>
      <c r="W7" s="133">
        <v>158.16</v>
      </c>
      <c r="X7" s="136">
        <v>676.2449999999999</v>
      </c>
      <c r="Y7" s="247">
        <v>2</v>
      </c>
      <c r="Z7" s="137"/>
      <c r="AA7" s="137"/>
      <c r="AB7" s="137"/>
      <c r="AC7" s="137"/>
      <c r="AD7" s="188"/>
      <c r="AE7" s="147"/>
      <c r="AF7" s="195"/>
      <c r="AG7" s="190"/>
      <c r="AH7" s="252"/>
      <c r="AI7" s="139"/>
      <c r="AJ7" s="259"/>
      <c r="AK7" s="165"/>
      <c r="AL7" s="165"/>
    </row>
    <row r="8" spans="1:38" ht="15.75" thickBot="1">
      <c r="A8" s="168"/>
      <c r="B8" s="148" t="s">
        <v>90</v>
      </c>
      <c r="C8" s="149" t="s">
        <v>91</v>
      </c>
      <c r="D8" s="150" t="s">
        <v>56</v>
      </c>
      <c r="E8" s="151">
        <v>1986</v>
      </c>
      <c r="F8" s="152" t="s">
        <v>89</v>
      </c>
      <c r="G8" s="153">
        <v>50</v>
      </c>
      <c r="H8" s="154">
        <v>43.75</v>
      </c>
      <c r="I8" s="155">
        <v>43.3</v>
      </c>
      <c r="J8" s="156">
        <v>87.05</v>
      </c>
      <c r="K8" s="171">
        <v>64</v>
      </c>
      <c r="L8" s="153">
        <v>55</v>
      </c>
      <c r="M8" s="183">
        <v>55.85</v>
      </c>
      <c r="N8" s="157">
        <v>83.775</v>
      </c>
      <c r="O8" s="158">
        <v>202.775</v>
      </c>
      <c r="P8" s="248">
        <v>2</v>
      </c>
      <c r="Q8" s="158">
        <v>339.82500000000005</v>
      </c>
      <c r="R8" s="253">
        <v>3</v>
      </c>
      <c r="S8" s="159">
        <v>50.73</v>
      </c>
      <c r="T8" s="160">
        <v>47.69</v>
      </c>
      <c r="U8" s="157">
        <v>98.41999999999999</v>
      </c>
      <c r="V8" s="183">
        <v>106.05</v>
      </c>
      <c r="W8" s="157">
        <v>159.075</v>
      </c>
      <c r="X8" s="161">
        <v>597.3199999999999</v>
      </c>
      <c r="Y8" s="248">
        <v>3</v>
      </c>
      <c r="Z8" s="137"/>
      <c r="AA8" s="137"/>
      <c r="AB8" s="137"/>
      <c r="AC8" s="137"/>
      <c r="AD8" s="188"/>
      <c r="AE8" s="147"/>
      <c r="AF8" s="195"/>
      <c r="AG8" s="190"/>
      <c r="AH8" s="252"/>
      <c r="AI8" s="139"/>
      <c r="AJ8" s="259"/>
      <c r="AK8" s="165"/>
      <c r="AL8" s="165"/>
    </row>
    <row r="9" spans="1:38" ht="15.75" thickBot="1">
      <c r="A9" s="168"/>
      <c r="B9" s="348" t="s">
        <v>129</v>
      </c>
      <c r="C9" s="349"/>
      <c r="D9" s="350"/>
      <c r="E9" s="222"/>
      <c r="F9" s="223"/>
      <c r="G9" s="224"/>
      <c r="H9" s="225"/>
      <c r="I9" s="226"/>
      <c r="J9" s="227"/>
      <c r="K9" s="228"/>
      <c r="L9" s="224"/>
      <c r="M9" s="229"/>
      <c r="N9" s="230"/>
      <c r="O9" s="231"/>
      <c r="P9" s="249"/>
      <c r="Q9" s="231"/>
      <c r="R9" s="254"/>
      <c r="S9" s="132"/>
      <c r="T9" s="135"/>
      <c r="U9" s="133"/>
      <c r="V9" s="132"/>
      <c r="W9" s="133"/>
      <c r="X9" s="136"/>
      <c r="Y9" s="255"/>
      <c r="Z9" s="137"/>
      <c r="AA9" s="137"/>
      <c r="AB9" s="137"/>
      <c r="AC9" s="137"/>
      <c r="AD9" s="188"/>
      <c r="AE9" s="147"/>
      <c r="AF9" s="195"/>
      <c r="AG9" s="190"/>
      <c r="AH9" s="252"/>
      <c r="AI9" s="139"/>
      <c r="AJ9" s="259"/>
      <c r="AK9" s="165"/>
      <c r="AL9" s="165"/>
    </row>
    <row r="10" spans="1:38" ht="15">
      <c r="A10" s="168"/>
      <c r="B10" s="124" t="s">
        <v>50</v>
      </c>
      <c r="C10" s="125" t="s">
        <v>51</v>
      </c>
      <c r="D10" s="126" t="s">
        <v>52</v>
      </c>
      <c r="E10" s="127">
        <v>1998</v>
      </c>
      <c r="F10" s="128" t="s">
        <v>53</v>
      </c>
      <c r="G10" s="213">
        <v>60</v>
      </c>
      <c r="H10" s="214">
        <v>26.29</v>
      </c>
      <c r="I10" s="215">
        <v>25.2</v>
      </c>
      <c r="J10" s="216">
        <v>51.489999999999995</v>
      </c>
      <c r="K10" s="217">
        <v>70</v>
      </c>
      <c r="L10" s="213">
        <v>65</v>
      </c>
      <c r="M10" s="218">
        <v>60.5</v>
      </c>
      <c r="N10" s="219">
        <v>90.75</v>
      </c>
      <c r="O10" s="220">
        <v>225.75</v>
      </c>
      <c r="P10" s="246">
        <v>1</v>
      </c>
      <c r="Q10" s="220">
        <v>337.24</v>
      </c>
      <c r="R10" s="251">
        <v>1</v>
      </c>
      <c r="S10" s="132"/>
      <c r="T10" s="135"/>
      <c r="U10" s="133"/>
      <c r="V10" s="146"/>
      <c r="W10" s="133"/>
      <c r="X10" s="136"/>
      <c r="Y10" s="247"/>
      <c r="Z10" s="137"/>
      <c r="AA10" s="137"/>
      <c r="AB10" s="137"/>
      <c r="AC10" s="137"/>
      <c r="AD10" s="188"/>
      <c r="AE10" s="147"/>
      <c r="AF10" s="195"/>
      <c r="AG10" s="190"/>
      <c r="AH10" s="252"/>
      <c r="AI10" s="139"/>
      <c r="AJ10" s="259"/>
      <c r="AK10" s="165"/>
      <c r="AL10" s="165"/>
    </row>
    <row r="11" spans="1:38" ht="15">
      <c r="A11" s="168"/>
      <c r="B11" s="140" t="s">
        <v>54</v>
      </c>
      <c r="C11" s="141" t="s">
        <v>55</v>
      </c>
      <c r="D11" s="142" t="s">
        <v>56</v>
      </c>
      <c r="E11" s="143">
        <v>1965</v>
      </c>
      <c r="F11" s="144" t="s">
        <v>57</v>
      </c>
      <c r="G11" s="145">
        <v>30</v>
      </c>
      <c r="H11" s="129">
        <v>26.36</v>
      </c>
      <c r="I11" s="130">
        <v>26.43</v>
      </c>
      <c r="J11" s="131">
        <v>52.79</v>
      </c>
      <c r="K11" s="170">
        <v>90</v>
      </c>
      <c r="L11" s="145">
        <v>55</v>
      </c>
      <c r="M11" s="146">
        <v>35.7</v>
      </c>
      <c r="N11" s="133">
        <v>53.550000000000004</v>
      </c>
      <c r="O11" s="134">
        <v>198.55</v>
      </c>
      <c r="P11" s="247">
        <v>2</v>
      </c>
      <c r="Q11" s="134">
        <v>281.34</v>
      </c>
      <c r="R11" s="252">
        <v>2</v>
      </c>
      <c r="S11" s="132"/>
      <c r="T11" s="135"/>
      <c r="U11" s="133"/>
      <c r="V11" s="146"/>
      <c r="W11" s="133"/>
      <c r="X11" s="136"/>
      <c r="Y11" s="247"/>
      <c r="Z11" s="137"/>
      <c r="AA11" s="137"/>
      <c r="AB11" s="137"/>
      <c r="AC11" s="137"/>
      <c r="AD11" s="188"/>
      <c r="AE11" s="147"/>
      <c r="AF11" s="195"/>
      <c r="AG11" s="190"/>
      <c r="AH11" s="252"/>
      <c r="AI11" s="139"/>
      <c r="AJ11" s="259"/>
      <c r="AK11" s="165"/>
      <c r="AL11" s="165"/>
    </row>
    <row r="12" spans="1:38" ht="15.75" thickBot="1">
      <c r="A12" s="168"/>
      <c r="B12" s="148" t="s">
        <v>58</v>
      </c>
      <c r="C12" s="149" t="s">
        <v>59</v>
      </c>
      <c r="D12" s="150" t="s">
        <v>49</v>
      </c>
      <c r="E12" s="151">
        <v>1991</v>
      </c>
      <c r="F12" s="152" t="s">
        <v>60</v>
      </c>
      <c r="G12" s="153">
        <v>50</v>
      </c>
      <c r="H12" s="154">
        <v>42.61</v>
      </c>
      <c r="I12" s="155">
        <v>41.29</v>
      </c>
      <c r="J12" s="156">
        <v>83.9</v>
      </c>
      <c r="K12" s="171">
        <v>76</v>
      </c>
      <c r="L12" s="153">
        <v>50</v>
      </c>
      <c r="M12" s="183">
        <v>0</v>
      </c>
      <c r="N12" s="157">
        <v>0</v>
      </c>
      <c r="O12" s="158">
        <v>126</v>
      </c>
      <c r="P12" s="248">
        <v>3</v>
      </c>
      <c r="Q12" s="158">
        <v>259.9</v>
      </c>
      <c r="R12" s="253">
        <v>3</v>
      </c>
      <c r="S12" s="132"/>
      <c r="T12" s="135"/>
      <c r="U12" s="133"/>
      <c r="V12" s="146"/>
      <c r="W12" s="133"/>
      <c r="X12" s="136"/>
      <c r="Y12" s="247"/>
      <c r="Z12" s="137"/>
      <c r="AA12" s="137"/>
      <c r="AB12" s="137"/>
      <c r="AC12" s="137"/>
      <c r="AD12" s="188"/>
      <c r="AE12" s="147"/>
      <c r="AF12" s="195"/>
      <c r="AG12" s="190"/>
      <c r="AH12" s="252"/>
      <c r="AI12" s="139"/>
      <c r="AJ12" s="259"/>
      <c r="AK12" s="165"/>
      <c r="AL12" s="165"/>
    </row>
    <row r="13" spans="1:38" ht="15.75" thickBot="1">
      <c r="A13" s="168"/>
      <c r="B13" s="348" t="s">
        <v>118</v>
      </c>
      <c r="C13" s="349"/>
      <c r="D13" s="350"/>
      <c r="E13" s="222"/>
      <c r="F13" s="223"/>
      <c r="G13" s="224"/>
      <c r="H13" s="225"/>
      <c r="I13" s="226"/>
      <c r="J13" s="227"/>
      <c r="K13" s="228"/>
      <c r="L13" s="224"/>
      <c r="M13" s="229"/>
      <c r="N13" s="230"/>
      <c r="O13" s="231"/>
      <c r="P13" s="249"/>
      <c r="Q13" s="231"/>
      <c r="R13" s="254"/>
      <c r="S13" s="229"/>
      <c r="T13" s="232"/>
      <c r="U13" s="230"/>
      <c r="V13" s="233"/>
      <c r="W13" s="230"/>
      <c r="X13" s="234"/>
      <c r="Y13" s="256"/>
      <c r="Z13" s="137"/>
      <c r="AA13" s="137"/>
      <c r="AB13" s="137"/>
      <c r="AC13" s="137"/>
      <c r="AD13" s="188"/>
      <c r="AE13" s="147"/>
      <c r="AF13" s="195"/>
      <c r="AG13" s="190"/>
      <c r="AH13" s="252"/>
      <c r="AI13" s="139"/>
      <c r="AJ13" s="259"/>
      <c r="AK13" s="165"/>
      <c r="AL13" s="165"/>
    </row>
    <row r="14" spans="1:38" ht="15">
      <c r="A14" s="168"/>
      <c r="B14" s="124" t="s">
        <v>100</v>
      </c>
      <c r="C14" s="125" t="s">
        <v>101</v>
      </c>
      <c r="D14" s="126" t="s">
        <v>27</v>
      </c>
      <c r="E14" s="127">
        <v>1959</v>
      </c>
      <c r="F14" s="128" t="s">
        <v>102</v>
      </c>
      <c r="G14" s="213">
        <v>90</v>
      </c>
      <c r="H14" s="214">
        <v>61.42</v>
      </c>
      <c r="I14" s="215">
        <v>59.17</v>
      </c>
      <c r="J14" s="216">
        <v>120.59</v>
      </c>
      <c r="K14" s="217">
        <v>94</v>
      </c>
      <c r="L14" s="213">
        <v>90</v>
      </c>
      <c r="M14" s="218">
        <v>70.47</v>
      </c>
      <c r="N14" s="219">
        <v>105.705</v>
      </c>
      <c r="O14" s="220">
        <v>289.705</v>
      </c>
      <c r="P14" s="246">
        <v>1</v>
      </c>
      <c r="Q14" s="220">
        <v>500.295</v>
      </c>
      <c r="R14" s="251">
        <v>1</v>
      </c>
      <c r="S14" s="218">
        <v>74.42</v>
      </c>
      <c r="T14" s="221">
        <v>67.09</v>
      </c>
      <c r="U14" s="219">
        <v>141.51</v>
      </c>
      <c r="V14" s="218">
        <v>113.07</v>
      </c>
      <c r="W14" s="219">
        <v>169.605</v>
      </c>
      <c r="X14" s="138">
        <v>811.4100000000001</v>
      </c>
      <c r="Y14" s="246">
        <v>1</v>
      </c>
      <c r="Z14" s="137"/>
      <c r="AA14" s="137"/>
      <c r="AB14" s="137"/>
      <c r="AC14" s="137"/>
      <c r="AD14" s="188"/>
      <c r="AE14" s="147"/>
      <c r="AF14" s="195"/>
      <c r="AG14" s="190"/>
      <c r="AH14" s="252"/>
      <c r="AI14" s="139"/>
      <c r="AJ14" s="259"/>
      <c r="AK14" s="165"/>
      <c r="AL14" s="165"/>
    </row>
    <row r="15" spans="1:38" ht="15">
      <c r="A15" s="168"/>
      <c r="B15" s="140" t="s">
        <v>108</v>
      </c>
      <c r="C15" s="141" t="s">
        <v>109</v>
      </c>
      <c r="D15" s="142" t="s">
        <v>42</v>
      </c>
      <c r="E15" s="143">
        <v>0</v>
      </c>
      <c r="F15" s="144" t="s">
        <v>110</v>
      </c>
      <c r="G15" s="145">
        <v>100</v>
      </c>
      <c r="H15" s="129">
        <v>49.07</v>
      </c>
      <c r="I15" s="130">
        <v>47.68</v>
      </c>
      <c r="J15" s="131">
        <v>96.75</v>
      </c>
      <c r="K15" s="170">
        <v>84</v>
      </c>
      <c r="L15" s="145">
        <v>70</v>
      </c>
      <c r="M15" s="146">
        <v>66.95</v>
      </c>
      <c r="N15" s="133">
        <v>100.42500000000001</v>
      </c>
      <c r="O15" s="134">
        <v>254.425</v>
      </c>
      <c r="P15" s="247">
        <v>3</v>
      </c>
      <c r="Q15" s="134">
        <v>451.175</v>
      </c>
      <c r="R15" s="252">
        <v>2</v>
      </c>
      <c r="S15" s="132">
        <v>67</v>
      </c>
      <c r="T15" s="135">
        <v>65.65</v>
      </c>
      <c r="U15" s="133">
        <v>132.65</v>
      </c>
      <c r="V15" s="146">
        <v>101.03</v>
      </c>
      <c r="W15" s="133">
        <v>151.54500000000002</v>
      </c>
      <c r="X15" s="136">
        <v>735.3700000000001</v>
      </c>
      <c r="Y15" s="247">
        <v>2</v>
      </c>
      <c r="Z15" s="137"/>
      <c r="AA15" s="137"/>
      <c r="AB15" s="137"/>
      <c r="AC15" s="137"/>
      <c r="AD15" s="188"/>
      <c r="AE15" s="147"/>
      <c r="AF15" s="195"/>
      <c r="AG15" s="190"/>
      <c r="AH15" s="252"/>
      <c r="AI15" s="139"/>
      <c r="AJ15" s="259"/>
      <c r="AK15" s="165"/>
      <c r="AL15" s="165"/>
    </row>
    <row r="16" spans="1:38" ht="15">
      <c r="A16" s="168"/>
      <c r="B16" s="140" t="s">
        <v>78</v>
      </c>
      <c r="C16" s="141" t="s">
        <v>94</v>
      </c>
      <c r="D16" s="142" t="s">
        <v>27</v>
      </c>
      <c r="E16" s="143">
        <v>1970</v>
      </c>
      <c r="F16" s="144" t="s">
        <v>95</v>
      </c>
      <c r="G16" s="145">
        <v>75</v>
      </c>
      <c r="H16" s="129">
        <v>53.03</v>
      </c>
      <c r="I16" s="130">
        <v>48.27</v>
      </c>
      <c r="J16" s="131">
        <v>101.30000000000001</v>
      </c>
      <c r="K16" s="170">
        <v>96</v>
      </c>
      <c r="L16" s="145">
        <v>80</v>
      </c>
      <c r="M16" s="146">
        <v>58.71</v>
      </c>
      <c r="N16" s="133">
        <v>88.065</v>
      </c>
      <c r="O16" s="134">
        <v>264.065</v>
      </c>
      <c r="P16" s="247">
        <v>2</v>
      </c>
      <c r="Q16" s="134">
        <v>440.365</v>
      </c>
      <c r="R16" s="252">
        <v>3</v>
      </c>
      <c r="S16" s="132">
        <v>62.83</v>
      </c>
      <c r="T16" s="135">
        <v>58.8</v>
      </c>
      <c r="U16" s="133">
        <v>121.63</v>
      </c>
      <c r="V16" s="146">
        <v>102.96</v>
      </c>
      <c r="W16" s="133">
        <v>154.44</v>
      </c>
      <c r="X16" s="136">
        <v>716.435</v>
      </c>
      <c r="Y16" s="247">
        <v>3</v>
      </c>
      <c r="Z16" s="137"/>
      <c r="AA16" s="137"/>
      <c r="AB16" s="137"/>
      <c r="AC16" s="137"/>
      <c r="AD16" s="188"/>
      <c r="AE16" s="147"/>
      <c r="AF16" s="195"/>
      <c r="AG16" s="190"/>
      <c r="AH16" s="252"/>
      <c r="AI16" s="139"/>
      <c r="AJ16" s="259"/>
      <c r="AK16" s="165"/>
      <c r="AL16" s="165"/>
    </row>
    <row r="17" spans="1:38" ht="15">
      <c r="A17" s="168"/>
      <c r="B17" s="140" t="s">
        <v>105</v>
      </c>
      <c r="C17" s="141" t="s">
        <v>106</v>
      </c>
      <c r="D17" s="142" t="s">
        <v>42</v>
      </c>
      <c r="E17" s="143">
        <v>0</v>
      </c>
      <c r="F17" s="144" t="s">
        <v>107</v>
      </c>
      <c r="G17" s="145">
        <v>55</v>
      </c>
      <c r="H17" s="129">
        <v>47.21</v>
      </c>
      <c r="I17" s="130">
        <v>45.87</v>
      </c>
      <c r="J17" s="131">
        <v>93.08</v>
      </c>
      <c r="K17" s="170">
        <v>86</v>
      </c>
      <c r="L17" s="145">
        <v>75</v>
      </c>
      <c r="M17" s="146">
        <v>61.64</v>
      </c>
      <c r="N17" s="133">
        <f>M17*1.5</f>
        <v>92.46000000000001</v>
      </c>
      <c r="O17" s="134">
        <f>N17+L17+K17</f>
        <v>253.46</v>
      </c>
      <c r="P17" s="247">
        <v>4</v>
      </c>
      <c r="Q17" s="134">
        <f>G17+J17+O17</f>
        <v>401.53999999999996</v>
      </c>
      <c r="R17" s="252">
        <v>4</v>
      </c>
      <c r="S17" s="132">
        <v>61.8</v>
      </c>
      <c r="T17" s="135">
        <v>59.02</v>
      </c>
      <c r="U17" s="133">
        <v>120.82</v>
      </c>
      <c r="V17" s="146">
        <v>97.41</v>
      </c>
      <c r="W17" s="133">
        <v>146.115</v>
      </c>
      <c r="X17" s="136">
        <f>U17+W17+Q17</f>
        <v>668.4749999999999</v>
      </c>
      <c r="Y17" s="247">
        <v>4</v>
      </c>
      <c r="Z17" s="137"/>
      <c r="AA17" s="137"/>
      <c r="AB17" s="137"/>
      <c r="AC17" s="137"/>
      <c r="AD17" s="188"/>
      <c r="AE17" s="147"/>
      <c r="AF17" s="195"/>
      <c r="AG17" s="190"/>
      <c r="AH17" s="252"/>
      <c r="AI17" s="139"/>
      <c r="AJ17" s="259"/>
      <c r="AK17" s="165"/>
      <c r="AL17" s="165"/>
    </row>
    <row r="18" spans="1:38" ht="15">
      <c r="A18" s="168"/>
      <c r="B18" s="140" t="s">
        <v>103</v>
      </c>
      <c r="C18" s="141" t="s">
        <v>104</v>
      </c>
      <c r="D18" s="142" t="s">
        <v>52</v>
      </c>
      <c r="E18" s="143">
        <v>1962</v>
      </c>
      <c r="F18" s="144" t="s">
        <v>102</v>
      </c>
      <c r="G18" s="145">
        <v>75</v>
      </c>
      <c r="H18" s="129">
        <v>38.93</v>
      </c>
      <c r="I18" s="130">
        <v>38.91</v>
      </c>
      <c r="J18" s="131">
        <v>77.84</v>
      </c>
      <c r="K18" s="170">
        <v>90</v>
      </c>
      <c r="L18" s="145">
        <v>60</v>
      </c>
      <c r="M18" s="146">
        <v>64.9</v>
      </c>
      <c r="N18" s="133">
        <v>97.35000000000001</v>
      </c>
      <c r="O18" s="134">
        <v>247.35000000000002</v>
      </c>
      <c r="P18" s="247">
        <v>5</v>
      </c>
      <c r="Q18" s="134">
        <v>400.19000000000005</v>
      </c>
      <c r="R18" s="252">
        <v>5</v>
      </c>
      <c r="S18" s="132">
        <v>57.19</v>
      </c>
      <c r="T18" s="135">
        <v>52.14</v>
      </c>
      <c r="U18" s="133">
        <v>109.33</v>
      </c>
      <c r="V18" s="146">
        <v>100.25</v>
      </c>
      <c r="W18" s="133">
        <v>150.375</v>
      </c>
      <c r="X18" s="136">
        <v>659.895</v>
      </c>
      <c r="Y18" s="247">
        <v>5</v>
      </c>
      <c r="Z18" s="137"/>
      <c r="AA18" s="137"/>
      <c r="AB18" s="137"/>
      <c r="AC18" s="137"/>
      <c r="AD18" s="188"/>
      <c r="AE18" s="147"/>
      <c r="AF18" s="195"/>
      <c r="AG18" s="190"/>
      <c r="AH18" s="252"/>
      <c r="AI18" s="139"/>
      <c r="AJ18" s="259"/>
      <c r="AK18" s="165"/>
      <c r="AL18" s="165"/>
    </row>
    <row r="19" spans="1:38" ht="15">
      <c r="A19" s="168"/>
      <c r="B19" s="140" t="s">
        <v>96</v>
      </c>
      <c r="C19" s="141" t="s">
        <v>97</v>
      </c>
      <c r="D19" s="142" t="s">
        <v>42</v>
      </c>
      <c r="E19" s="143">
        <v>0</v>
      </c>
      <c r="F19" s="144" t="s">
        <v>95</v>
      </c>
      <c r="G19" s="145">
        <v>65</v>
      </c>
      <c r="H19" s="129">
        <v>59.05</v>
      </c>
      <c r="I19" s="130">
        <v>58.86</v>
      </c>
      <c r="J19" s="131">
        <v>117.91</v>
      </c>
      <c r="K19" s="170">
        <v>84</v>
      </c>
      <c r="L19" s="145">
        <v>80</v>
      </c>
      <c r="M19" s="146">
        <v>0</v>
      </c>
      <c r="N19" s="133">
        <v>0</v>
      </c>
      <c r="O19" s="134">
        <v>164</v>
      </c>
      <c r="P19" s="247">
        <v>7</v>
      </c>
      <c r="Q19" s="134">
        <v>346.90999999999997</v>
      </c>
      <c r="R19" s="252">
        <v>6</v>
      </c>
      <c r="S19" s="132">
        <v>74.8</v>
      </c>
      <c r="T19" s="135">
        <v>71.47</v>
      </c>
      <c r="U19" s="133">
        <v>146.26999999999998</v>
      </c>
      <c r="V19" s="146">
        <v>104.65</v>
      </c>
      <c r="W19" s="133">
        <f>V19*1.5</f>
        <v>156.97500000000002</v>
      </c>
      <c r="X19" s="136">
        <v>640.3299999999999</v>
      </c>
      <c r="Y19" s="247">
        <v>6</v>
      </c>
      <c r="Z19" s="137"/>
      <c r="AA19" s="137"/>
      <c r="AB19" s="137"/>
      <c r="AC19" s="137"/>
      <c r="AD19" s="188"/>
      <c r="AE19" s="147"/>
      <c r="AF19" s="195"/>
      <c r="AG19" s="190"/>
      <c r="AH19" s="252"/>
      <c r="AI19" s="139"/>
      <c r="AJ19" s="169"/>
      <c r="AK19" s="165"/>
      <c r="AL19" s="165"/>
    </row>
    <row r="20" spans="1:38" ht="15.75" thickBot="1">
      <c r="A20" s="168"/>
      <c r="B20" s="148" t="s">
        <v>98</v>
      </c>
      <c r="C20" s="149" t="s">
        <v>99</v>
      </c>
      <c r="D20" s="150" t="s">
        <v>52</v>
      </c>
      <c r="E20" s="151">
        <v>1965</v>
      </c>
      <c r="F20" s="152" t="s">
        <v>95</v>
      </c>
      <c r="G20" s="153">
        <v>40</v>
      </c>
      <c r="H20" s="154">
        <v>40.39</v>
      </c>
      <c r="I20" s="155">
        <v>39.39</v>
      </c>
      <c r="J20" s="156">
        <v>79.78</v>
      </c>
      <c r="K20" s="171">
        <v>80</v>
      </c>
      <c r="L20" s="153">
        <v>45</v>
      </c>
      <c r="M20" s="183">
        <v>56.49</v>
      </c>
      <c r="N20" s="157">
        <v>84.735</v>
      </c>
      <c r="O20" s="158">
        <v>209.735</v>
      </c>
      <c r="P20" s="248">
        <v>6</v>
      </c>
      <c r="Q20" s="158">
        <v>329.515</v>
      </c>
      <c r="R20" s="253">
        <v>7</v>
      </c>
      <c r="S20" s="159">
        <v>60.88</v>
      </c>
      <c r="T20" s="160">
        <v>54.6</v>
      </c>
      <c r="U20" s="157">
        <v>115.48</v>
      </c>
      <c r="V20" s="183">
        <v>87.78</v>
      </c>
      <c r="W20" s="157">
        <v>131.67000000000002</v>
      </c>
      <c r="X20" s="161">
        <v>576.665</v>
      </c>
      <c r="Y20" s="248">
        <v>7</v>
      </c>
      <c r="Z20" s="137"/>
      <c r="AA20" s="137"/>
      <c r="AB20" s="137"/>
      <c r="AC20" s="137"/>
      <c r="AD20" s="188"/>
      <c r="AE20" s="147"/>
      <c r="AF20" s="195"/>
      <c r="AG20" s="190"/>
      <c r="AH20" s="252"/>
      <c r="AI20" s="139"/>
      <c r="AJ20" s="259"/>
      <c r="AK20" s="165"/>
      <c r="AL20" s="165"/>
    </row>
    <row r="21" spans="1:38" ht="15.75" thickBot="1">
      <c r="A21" s="168"/>
      <c r="B21" s="348" t="s">
        <v>72</v>
      </c>
      <c r="C21" s="349"/>
      <c r="D21" s="350"/>
      <c r="E21" s="222"/>
      <c r="F21" s="223"/>
      <c r="G21" s="224"/>
      <c r="H21" s="225"/>
      <c r="I21" s="226"/>
      <c r="J21" s="227"/>
      <c r="K21" s="228"/>
      <c r="L21" s="224"/>
      <c r="M21" s="229"/>
      <c r="N21" s="230"/>
      <c r="O21" s="231"/>
      <c r="P21" s="249"/>
      <c r="Q21" s="231"/>
      <c r="R21" s="254"/>
      <c r="S21" s="229"/>
      <c r="T21" s="232"/>
      <c r="U21" s="230"/>
      <c r="V21" s="229"/>
      <c r="W21" s="230"/>
      <c r="X21" s="234"/>
      <c r="Y21" s="249"/>
      <c r="Z21" s="235"/>
      <c r="AA21" s="235"/>
      <c r="AB21" s="235"/>
      <c r="AC21" s="235"/>
      <c r="AD21" s="236"/>
      <c r="AE21" s="237"/>
      <c r="AF21" s="238"/>
      <c r="AG21" s="239"/>
      <c r="AH21" s="257"/>
      <c r="AI21" s="240"/>
      <c r="AJ21" s="260"/>
      <c r="AK21" s="165"/>
      <c r="AL21" s="165"/>
    </row>
    <row r="22" spans="1:38" ht="15">
      <c r="A22" s="168"/>
      <c r="B22" s="124" t="s">
        <v>100</v>
      </c>
      <c r="C22" s="125" t="s">
        <v>101</v>
      </c>
      <c r="D22" s="126" t="s">
        <v>27</v>
      </c>
      <c r="E22" s="127">
        <v>1959</v>
      </c>
      <c r="F22" s="128" t="s">
        <v>102</v>
      </c>
      <c r="G22" s="213">
        <v>90</v>
      </c>
      <c r="H22" s="214">
        <v>61.42</v>
      </c>
      <c r="I22" s="215">
        <v>59.17</v>
      </c>
      <c r="J22" s="216">
        <v>120.59</v>
      </c>
      <c r="K22" s="217">
        <v>94</v>
      </c>
      <c r="L22" s="213">
        <v>90</v>
      </c>
      <c r="M22" s="218">
        <v>70.47</v>
      </c>
      <c r="N22" s="219">
        <v>105.705</v>
      </c>
      <c r="O22" s="220">
        <v>289.705</v>
      </c>
      <c r="P22" s="246"/>
      <c r="Q22" s="220">
        <v>500.295</v>
      </c>
      <c r="R22" s="251"/>
      <c r="S22" s="218">
        <v>74.42</v>
      </c>
      <c r="T22" s="221">
        <v>67.09</v>
      </c>
      <c r="U22" s="219">
        <v>141.51</v>
      </c>
      <c r="V22" s="218">
        <v>113.07</v>
      </c>
      <c r="W22" s="219">
        <v>169.605</v>
      </c>
      <c r="X22" s="138">
        <v>811.4100000000001</v>
      </c>
      <c r="Y22" s="246"/>
      <c r="Z22" s="241" t="s">
        <v>100</v>
      </c>
      <c r="AA22" s="241" t="s">
        <v>101</v>
      </c>
      <c r="AB22" s="241" t="s">
        <v>27</v>
      </c>
      <c r="AC22" s="241" t="s">
        <v>102</v>
      </c>
      <c r="AD22" s="242">
        <v>85</v>
      </c>
      <c r="AE22" s="243">
        <v>113.52</v>
      </c>
      <c r="AF22" s="219">
        <v>170.28</v>
      </c>
      <c r="AG22" s="244">
        <v>255.28</v>
      </c>
      <c r="AH22" s="251">
        <v>1</v>
      </c>
      <c r="AI22" s="245">
        <v>1066.69</v>
      </c>
      <c r="AJ22" s="217">
        <v>1</v>
      </c>
      <c r="AK22" s="165"/>
      <c r="AL22" s="165"/>
    </row>
    <row r="23" spans="1:38" ht="15">
      <c r="A23" s="168"/>
      <c r="B23" s="140" t="s">
        <v>92</v>
      </c>
      <c r="C23" s="141" t="s">
        <v>93</v>
      </c>
      <c r="D23" s="142" t="s">
        <v>42</v>
      </c>
      <c r="E23" s="143">
        <v>0</v>
      </c>
      <c r="F23" s="144" t="s">
        <v>89</v>
      </c>
      <c r="G23" s="145">
        <v>85</v>
      </c>
      <c r="H23" s="129">
        <v>53.7</v>
      </c>
      <c r="I23" s="130">
        <v>53.56</v>
      </c>
      <c r="J23" s="131">
        <v>107.26</v>
      </c>
      <c r="K23" s="170">
        <v>98</v>
      </c>
      <c r="L23" s="145">
        <v>95</v>
      </c>
      <c r="M23" s="146">
        <v>65.34</v>
      </c>
      <c r="N23" s="133">
        <v>98.01</v>
      </c>
      <c r="O23" s="134">
        <v>291.01</v>
      </c>
      <c r="P23" s="247"/>
      <c r="Q23" s="134">
        <v>483.27</v>
      </c>
      <c r="R23" s="252"/>
      <c r="S23" s="132">
        <v>76.9</v>
      </c>
      <c r="T23" s="135">
        <v>71.92</v>
      </c>
      <c r="U23" s="133">
        <v>148.82</v>
      </c>
      <c r="V23" s="146">
        <v>108.6</v>
      </c>
      <c r="W23" s="133">
        <v>162.89999999999998</v>
      </c>
      <c r="X23" s="136">
        <v>794.9899999999999</v>
      </c>
      <c r="Y23" s="247"/>
      <c r="Z23" s="137" t="s">
        <v>92</v>
      </c>
      <c r="AA23" s="137" t="s">
        <v>93</v>
      </c>
      <c r="AB23" s="137" t="s">
        <v>42</v>
      </c>
      <c r="AC23" s="137" t="s">
        <v>89</v>
      </c>
      <c r="AD23" s="188">
        <v>75</v>
      </c>
      <c r="AE23" s="147">
        <v>98.76</v>
      </c>
      <c r="AF23" s="195">
        <v>148.14000000000001</v>
      </c>
      <c r="AG23" s="190">
        <v>223.14000000000001</v>
      </c>
      <c r="AH23" s="252">
        <v>3</v>
      </c>
      <c r="AI23" s="139">
        <v>1018.1299999999999</v>
      </c>
      <c r="AJ23" s="169">
        <v>2</v>
      </c>
      <c r="AK23" s="165"/>
      <c r="AL23" s="165"/>
    </row>
    <row r="24" spans="1:38" ht="15">
      <c r="A24" s="168"/>
      <c r="B24" s="140" t="s">
        <v>96</v>
      </c>
      <c r="C24" s="141" t="s">
        <v>97</v>
      </c>
      <c r="D24" s="142" t="s">
        <v>42</v>
      </c>
      <c r="E24" s="143">
        <v>0</v>
      </c>
      <c r="F24" s="144" t="s">
        <v>95</v>
      </c>
      <c r="G24" s="145">
        <v>65</v>
      </c>
      <c r="H24" s="129">
        <v>59.05</v>
      </c>
      <c r="I24" s="130">
        <v>58.86</v>
      </c>
      <c r="J24" s="131">
        <v>117.91</v>
      </c>
      <c r="K24" s="170">
        <v>84</v>
      </c>
      <c r="L24" s="145">
        <v>80</v>
      </c>
      <c r="M24" s="146">
        <v>0</v>
      </c>
      <c r="N24" s="133">
        <v>0</v>
      </c>
      <c r="O24" s="134">
        <v>164</v>
      </c>
      <c r="P24" s="247"/>
      <c r="Q24" s="134">
        <v>346.90999999999997</v>
      </c>
      <c r="R24" s="252"/>
      <c r="S24" s="132">
        <v>74.8</v>
      </c>
      <c r="T24" s="135">
        <v>71.47</v>
      </c>
      <c r="U24" s="133">
        <v>146.26999999999998</v>
      </c>
      <c r="V24" s="146">
        <v>104.65</v>
      </c>
      <c r="W24" s="133">
        <f>V24*1.5</f>
        <v>156.97500000000002</v>
      </c>
      <c r="X24" s="136">
        <v>640.3299999999999</v>
      </c>
      <c r="Y24" s="247"/>
      <c r="Z24" s="137" t="s">
        <v>96</v>
      </c>
      <c r="AA24" s="137" t="s">
        <v>97</v>
      </c>
      <c r="AB24" s="137" t="s">
        <v>42</v>
      </c>
      <c r="AC24" s="137" t="s">
        <v>95</v>
      </c>
      <c r="AD24" s="188">
        <v>95</v>
      </c>
      <c r="AE24" s="147">
        <v>98.1</v>
      </c>
      <c r="AF24" s="195">
        <v>147</v>
      </c>
      <c r="AG24" s="190">
        <v>242</v>
      </c>
      <c r="AH24" s="252">
        <v>2</v>
      </c>
      <c r="AI24" s="139">
        <f>X24+AG24</f>
        <v>882.3299999999999</v>
      </c>
      <c r="AJ24" s="169">
        <v>3</v>
      </c>
      <c r="AK24" s="165"/>
      <c r="AL24" s="165"/>
    </row>
    <row r="25" spans="1:38" ht="15">
      <c r="A25" s="168"/>
      <c r="B25" s="140" t="s">
        <v>105</v>
      </c>
      <c r="C25" s="141" t="s">
        <v>106</v>
      </c>
      <c r="D25" s="142" t="s">
        <v>42</v>
      </c>
      <c r="E25" s="143">
        <v>0</v>
      </c>
      <c r="F25" s="144" t="s">
        <v>107</v>
      </c>
      <c r="G25" s="145">
        <v>55</v>
      </c>
      <c r="H25" s="129">
        <v>47.21</v>
      </c>
      <c r="I25" s="130">
        <v>45.87</v>
      </c>
      <c r="J25" s="131">
        <v>93.08</v>
      </c>
      <c r="K25" s="170">
        <v>86</v>
      </c>
      <c r="L25" s="145">
        <v>75</v>
      </c>
      <c r="M25" s="146">
        <v>61.64</v>
      </c>
      <c r="N25" s="133">
        <f>M25*1.5</f>
        <v>92.46000000000001</v>
      </c>
      <c r="O25" s="134">
        <f>N25+L25+K25</f>
        <v>253.46</v>
      </c>
      <c r="P25" s="247"/>
      <c r="Q25" s="134">
        <f>G25+J25+O25</f>
        <v>401.53999999999996</v>
      </c>
      <c r="R25" s="252"/>
      <c r="S25" s="132">
        <v>61.8</v>
      </c>
      <c r="T25" s="135">
        <v>59.02</v>
      </c>
      <c r="U25" s="133">
        <v>120.82</v>
      </c>
      <c r="V25" s="146">
        <v>97.41</v>
      </c>
      <c r="W25" s="133">
        <v>146.115</v>
      </c>
      <c r="X25" s="136">
        <f>U25+W25+Q25</f>
        <v>668.4749999999999</v>
      </c>
      <c r="Y25" s="247"/>
      <c r="Z25" s="137" t="s">
        <v>105</v>
      </c>
      <c r="AA25" s="137" t="s">
        <v>106</v>
      </c>
      <c r="AB25" s="137" t="s">
        <v>42</v>
      </c>
      <c r="AC25" s="137" t="s">
        <v>107</v>
      </c>
      <c r="AD25" s="188">
        <v>55</v>
      </c>
      <c r="AE25" s="147">
        <v>75</v>
      </c>
      <c r="AF25" s="195">
        <v>112.5</v>
      </c>
      <c r="AG25" s="190">
        <v>167.5</v>
      </c>
      <c r="AH25" s="252">
        <v>4</v>
      </c>
      <c r="AI25" s="139">
        <f>AG25+X25</f>
        <v>835.9749999999999</v>
      </c>
      <c r="AJ25" s="169">
        <v>4</v>
      </c>
      <c r="AK25" s="165"/>
      <c r="AL25" s="165"/>
    </row>
    <row r="26" spans="1:38" ht="15">
      <c r="A26" s="168"/>
      <c r="B26" s="140" t="s">
        <v>103</v>
      </c>
      <c r="C26" s="141" t="s">
        <v>104</v>
      </c>
      <c r="D26" s="142" t="s">
        <v>52</v>
      </c>
      <c r="E26" s="143">
        <v>1962</v>
      </c>
      <c r="F26" s="144" t="s">
        <v>102</v>
      </c>
      <c r="G26" s="145">
        <v>75</v>
      </c>
      <c r="H26" s="129">
        <v>38.93</v>
      </c>
      <c r="I26" s="130">
        <v>38.91</v>
      </c>
      <c r="J26" s="131">
        <v>77.84</v>
      </c>
      <c r="K26" s="170">
        <v>90</v>
      </c>
      <c r="L26" s="145">
        <v>60</v>
      </c>
      <c r="M26" s="146">
        <v>64.9</v>
      </c>
      <c r="N26" s="133">
        <v>97.35000000000001</v>
      </c>
      <c r="O26" s="134">
        <v>247.35000000000002</v>
      </c>
      <c r="P26" s="247"/>
      <c r="Q26" s="134">
        <v>400.19000000000005</v>
      </c>
      <c r="R26" s="252"/>
      <c r="S26" s="132">
        <v>57.19</v>
      </c>
      <c r="T26" s="135">
        <v>52.14</v>
      </c>
      <c r="U26" s="133">
        <v>109.33</v>
      </c>
      <c r="V26" s="146">
        <v>100.25</v>
      </c>
      <c r="W26" s="133">
        <v>150.375</v>
      </c>
      <c r="X26" s="136">
        <v>659.895</v>
      </c>
      <c r="Y26" s="247"/>
      <c r="Z26" s="137" t="s">
        <v>103</v>
      </c>
      <c r="AA26" s="137" t="s">
        <v>104</v>
      </c>
      <c r="AB26" s="137" t="s">
        <v>52</v>
      </c>
      <c r="AC26" s="137" t="s">
        <v>102</v>
      </c>
      <c r="AD26" s="188">
        <v>65</v>
      </c>
      <c r="AE26" s="147">
        <v>52.7</v>
      </c>
      <c r="AF26" s="195">
        <v>79.05000000000001</v>
      </c>
      <c r="AG26" s="190">
        <v>144.05</v>
      </c>
      <c r="AH26" s="252">
        <v>5</v>
      </c>
      <c r="AI26" s="139">
        <v>803.9449999999999</v>
      </c>
      <c r="AJ26" s="169">
        <v>5</v>
      </c>
      <c r="AK26" s="165"/>
      <c r="AL26" s="165"/>
    </row>
    <row r="27" spans="1:38" ht="15">
      <c r="A27" s="168"/>
      <c r="B27" s="140" t="s">
        <v>108</v>
      </c>
      <c r="C27" s="141" t="s">
        <v>109</v>
      </c>
      <c r="D27" s="142" t="s">
        <v>42</v>
      </c>
      <c r="E27" s="143">
        <v>0</v>
      </c>
      <c r="F27" s="144" t="s">
        <v>110</v>
      </c>
      <c r="G27" s="145">
        <v>100</v>
      </c>
      <c r="H27" s="129">
        <v>49.07</v>
      </c>
      <c r="I27" s="130">
        <v>47.68</v>
      </c>
      <c r="J27" s="131">
        <v>96.75</v>
      </c>
      <c r="K27" s="170">
        <v>84</v>
      </c>
      <c r="L27" s="145">
        <v>70</v>
      </c>
      <c r="M27" s="146">
        <v>66.95</v>
      </c>
      <c r="N27" s="133">
        <v>100.42500000000001</v>
      </c>
      <c r="O27" s="134">
        <v>254.425</v>
      </c>
      <c r="P27" s="247"/>
      <c r="Q27" s="134">
        <v>451.175</v>
      </c>
      <c r="R27" s="252"/>
      <c r="S27" s="132">
        <v>67</v>
      </c>
      <c r="T27" s="135">
        <v>65.65</v>
      </c>
      <c r="U27" s="133">
        <v>132.65</v>
      </c>
      <c r="V27" s="146">
        <v>101.03</v>
      </c>
      <c r="W27" s="133">
        <v>151.54500000000002</v>
      </c>
      <c r="X27" s="136">
        <v>735.3700000000001</v>
      </c>
      <c r="Y27" s="247"/>
      <c r="Z27" s="137" t="s">
        <v>108</v>
      </c>
      <c r="AA27" s="137" t="s">
        <v>109</v>
      </c>
      <c r="AB27" s="137" t="s">
        <v>42</v>
      </c>
      <c r="AC27" s="137" t="s">
        <v>110</v>
      </c>
      <c r="AD27" s="188">
        <v>45</v>
      </c>
      <c r="AE27" s="147">
        <v>0</v>
      </c>
      <c r="AF27" s="195">
        <v>0</v>
      </c>
      <c r="AG27" s="190">
        <v>45</v>
      </c>
      <c r="AH27" s="252">
        <v>7</v>
      </c>
      <c r="AI27" s="139">
        <v>780.3700000000001</v>
      </c>
      <c r="AJ27" s="169">
        <v>6</v>
      </c>
      <c r="AK27" s="165"/>
      <c r="AL27" s="165"/>
    </row>
    <row r="28" spans="1:38" ht="15.75" thickBot="1">
      <c r="A28" s="168"/>
      <c r="B28" s="148" t="s">
        <v>98</v>
      </c>
      <c r="C28" s="149" t="s">
        <v>99</v>
      </c>
      <c r="D28" s="150" t="s">
        <v>52</v>
      </c>
      <c r="E28" s="151">
        <v>1965</v>
      </c>
      <c r="F28" s="152" t="s">
        <v>95</v>
      </c>
      <c r="G28" s="153">
        <v>40</v>
      </c>
      <c r="H28" s="154">
        <v>40.39</v>
      </c>
      <c r="I28" s="155">
        <v>39.39</v>
      </c>
      <c r="J28" s="156">
        <v>79.78</v>
      </c>
      <c r="K28" s="171">
        <v>80</v>
      </c>
      <c r="L28" s="153">
        <v>45</v>
      </c>
      <c r="M28" s="183">
        <v>56.49</v>
      </c>
      <c r="N28" s="157">
        <v>84.735</v>
      </c>
      <c r="O28" s="158">
        <v>209.735</v>
      </c>
      <c r="P28" s="248"/>
      <c r="Q28" s="158">
        <v>329.515</v>
      </c>
      <c r="R28" s="253"/>
      <c r="S28" s="159">
        <v>60.88</v>
      </c>
      <c r="T28" s="160">
        <v>54.6</v>
      </c>
      <c r="U28" s="157">
        <v>115.48</v>
      </c>
      <c r="V28" s="183">
        <v>87.78</v>
      </c>
      <c r="W28" s="157">
        <v>131.67000000000002</v>
      </c>
      <c r="X28" s="161">
        <v>576.665</v>
      </c>
      <c r="Y28" s="248"/>
      <c r="Z28" s="162" t="s">
        <v>98</v>
      </c>
      <c r="AA28" s="162" t="s">
        <v>99</v>
      </c>
      <c r="AB28" s="162" t="s">
        <v>52</v>
      </c>
      <c r="AC28" s="162" t="s">
        <v>95</v>
      </c>
      <c r="AD28" s="212">
        <v>25</v>
      </c>
      <c r="AE28" s="163">
        <v>79.01</v>
      </c>
      <c r="AF28" s="196">
        <v>118.51500000000001</v>
      </c>
      <c r="AG28" s="191">
        <v>143.51500000000001</v>
      </c>
      <c r="AH28" s="253">
        <v>6</v>
      </c>
      <c r="AI28" s="164">
        <v>720.18</v>
      </c>
      <c r="AJ28" s="261">
        <v>7</v>
      </c>
      <c r="AK28" s="165"/>
      <c r="AL28" s="165"/>
    </row>
  </sheetData>
  <sheetProtection/>
  <mergeCells count="20">
    <mergeCell ref="B9:D9"/>
    <mergeCell ref="B13:D13"/>
    <mergeCell ref="B21:D21"/>
    <mergeCell ref="AI2:AJ2"/>
    <mergeCell ref="H3:J3"/>
    <mergeCell ref="M3:N3"/>
    <mergeCell ref="O3:P3"/>
    <mergeCell ref="Q3:R3"/>
    <mergeCell ref="S3:U3"/>
    <mergeCell ref="V3:W3"/>
    <mergeCell ref="X3:Y3"/>
    <mergeCell ref="AG3:AH3"/>
    <mergeCell ref="AI3:AJ3"/>
    <mergeCell ref="H2:J2"/>
    <mergeCell ref="M2:N2"/>
    <mergeCell ref="S2:U2"/>
    <mergeCell ref="V2:W2"/>
    <mergeCell ref="AE2:AF2"/>
    <mergeCell ref="AG2:AH2"/>
    <mergeCell ref="B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">
      <selection activeCell="M13" sqref="M13"/>
    </sheetView>
  </sheetViews>
  <sheetFormatPr defaultColWidth="11.421875" defaultRowHeight="15"/>
  <cols>
    <col min="1" max="1" width="7.140625" style="0" customWidth="1"/>
    <col min="2" max="2" width="21.421875" style="0" customWidth="1"/>
    <col min="3" max="4" width="12.8515625" style="0" customWidth="1"/>
    <col min="5" max="5" width="12.00390625" style="0" customWidth="1"/>
    <col min="6" max="6" width="8.28125" style="0" customWidth="1"/>
    <col min="7" max="8" width="8.7109375" style="0" customWidth="1"/>
  </cols>
  <sheetData>
    <row r="1" spans="1:33" s="1" customFormat="1" ht="30.75" customHeight="1">
      <c r="A1" s="2" t="str">
        <f>'[1]Fischerklasse'!B1</f>
        <v>1. Landescup MV 27.04.2014</v>
      </c>
      <c r="B1" s="3"/>
      <c r="I1" s="6"/>
      <c r="L1" s="6"/>
      <c r="M1" s="7"/>
      <c r="N1" s="8"/>
      <c r="O1" s="114"/>
      <c r="P1" s="8"/>
      <c r="X1" s="2"/>
      <c r="AC1" s="9"/>
      <c r="AD1" s="7"/>
      <c r="AE1" s="7"/>
      <c r="AF1" s="6"/>
      <c r="AG1" s="7"/>
    </row>
    <row r="2" ht="15.75" thickBot="1"/>
    <row r="3" spans="1:9" ht="18.75">
      <c r="A3" s="281" t="s">
        <v>16</v>
      </c>
      <c r="B3" s="282" t="s">
        <v>121</v>
      </c>
      <c r="C3" s="283"/>
      <c r="D3" s="283"/>
      <c r="E3" s="283"/>
      <c r="F3" s="283"/>
      <c r="G3" s="283"/>
      <c r="H3" s="283"/>
      <c r="I3" s="284"/>
    </row>
    <row r="4" spans="1:9" ht="15.75" thickBot="1">
      <c r="A4" s="285"/>
      <c r="B4" s="286"/>
      <c r="C4" s="287"/>
      <c r="D4" s="287"/>
      <c r="E4" s="287"/>
      <c r="F4" s="287"/>
      <c r="G4" s="287"/>
      <c r="H4" s="287"/>
      <c r="I4" s="288"/>
    </row>
    <row r="5" spans="1:9" ht="15.75" thickBot="1">
      <c r="A5" s="360">
        <v>1</v>
      </c>
      <c r="B5" s="289"/>
      <c r="C5" s="116" t="s">
        <v>6</v>
      </c>
      <c r="D5" s="116" t="s">
        <v>7</v>
      </c>
      <c r="E5" s="116" t="s">
        <v>8</v>
      </c>
      <c r="F5" s="116" t="s">
        <v>10</v>
      </c>
      <c r="G5" s="290" t="s">
        <v>122</v>
      </c>
      <c r="H5" s="290" t="s">
        <v>123</v>
      </c>
      <c r="I5" s="291" t="s">
        <v>75</v>
      </c>
    </row>
    <row r="6" spans="1:9" ht="15">
      <c r="A6" s="361"/>
      <c r="B6" s="363" t="s">
        <v>124</v>
      </c>
      <c r="C6" s="292" t="s">
        <v>83</v>
      </c>
      <c r="D6" s="292" t="s">
        <v>84</v>
      </c>
      <c r="E6" s="292" t="s">
        <v>21</v>
      </c>
      <c r="F6" s="292" t="s">
        <v>85</v>
      </c>
      <c r="G6" s="299">
        <v>363.745</v>
      </c>
      <c r="H6" s="300"/>
      <c r="I6" s="366">
        <f>G6+H7+H8</f>
        <v>832.495</v>
      </c>
    </row>
    <row r="7" spans="1:9" ht="15">
      <c r="A7" s="361"/>
      <c r="B7" s="364"/>
      <c r="C7" s="292" t="s">
        <v>125</v>
      </c>
      <c r="D7" s="292" t="s">
        <v>20</v>
      </c>
      <c r="E7" s="292" t="s">
        <v>21</v>
      </c>
      <c r="F7" s="292" t="s">
        <v>22</v>
      </c>
      <c r="G7" s="300"/>
      <c r="H7" s="301">
        <v>224.1</v>
      </c>
      <c r="I7" s="367"/>
    </row>
    <row r="8" spans="1:9" ht="15.75" thickBot="1">
      <c r="A8" s="362"/>
      <c r="B8" s="365"/>
      <c r="C8" s="295" t="s">
        <v>39</v>
      </c>
      <c r="D8" s="295" t="s">
        <v>24</v>
      </c>
      <c r="E8" s="292" t="s">
        <v>21</v>
      </c>
      <c r="F8" s="295" t="s">
        <v>28</v>
      </c>
      <c r="G8" s="302"/>
      <c r="H8" s="303">
        <v>244.64999999999998</v>
      </c>
      <c r="I8" s="368"/>
    </row>
    <row r="9" spans="1:9" ht="18.75">
      <c r="A9" s="360">
        <v>2</v>
      </c>
      <c r="B9" s="298"/>
      <c r="C9" s="116" t="s">
        <v>6</v>
      </c>
      <c r="D9" s="116" t="s">
        <v>7</v>
      </c>
      <c r="E9" s="116" t="s">
        <v>8</v>
      </c>
      <c r="F9" s="116" t="s">
        <v>10</v>
      </c>
      <c r="G9" s="290" t="s">
        <v>122</v>
      </c>
      <c r="H9" s="290" t="s">
        <v>123</v>
      </c>
      <c r="I9" s="291" t="s">
        <v>75</v>
      </c>
    </row>
    <row r="10" spans="1:9" ht="15">
      <c r="A10" s="361"/>
      <c r="B10" s="363" t="s">
        <v>126</v>
      </c>
      <c r="C10" s="292" t="s">
        <v>78</v>
      </c>
      <c r="D10" s="292" t="s">
        <v>79</v>
      </c>
      <c r="E10" s="292" t="s">
        <v>27</v>
      </c>
      <c r="F10" s="292" t="s">
        <v>80</v>
      </c>
      <c r="G10" s="301">
        <v>339.175</v>
      </c>
      <c r="H10" s="300"/>
      <c r="I10" s="366">
        <f>G10+H11+H12</f>
        <v>722.8249999999999</v>
      </c>
    </row>
    <row r="11" spans="1:9" ht="15">
      <c r="A11" s="361"/>
      <c r="B11" s="364"/>
      <c r="C11" s="292" t="s">
        <v>45</v>
      </c>
      <c r="D11" s="292" t="s">
        <v>46</v>
      </c>
      <c r="E11" s="292" t="s">
        <v>27</v>
      </c>
      <c r="F11" s="292" t="s">
        <v>28</v>
      </c>
      <c r="G11" s="300"/>
      <c r="H11" s="301">
        <v>195.125</v>
      </c>
      <c r="I11" s="367"/>
    </row>
    <row r="12" spans="1:9" ht="15.75" thickBot="1">
      <c r="A12" s="362"/>
      <c r="B12" s="365"/>
      <c r="C12" s="292" t="s">
        <v>47</v>
      </c>
      <c r="D12" s="292" t="s">
        <v>41</v>
      </c>
      <c r="E12" s="292" t="s">
        <v>27</v>
      </c>
      <c r="F12" s="295" t="s">
        <v>85</v>
      </c>
      <c r="G12" s="302"/>
      <c r="H12" s="304">
        <v>188.525</v>
      </c>
      <c r="I12" s="368"/>
    </row>
    <row r="13" spans="1:9" ht="18.75">
      <c r="A13" s="360">
        <v>3</v>
      </c>
      <c r="B13" s="298"/>
      <c r="C13" s="116" t="s">
        <v>6</v>
      </c>
      <c r="D13" s="116" t="s">
        <v>7</v>
      </c>
      <c r="E13" s="116" t="s">
        <v>8</v>
      </c>
      <c r="F13" s="116" t="s">
        <v>10</v>
      </c>
      <c r="G13" s="290" t="s">
        <v>122</v>
      </c>
      <c r="H13" s="290" t="s">
        <v>123</v>
      </c>
      <c r="I13" s="291" t="s">
        <v>75</v>
      </c>
    </row>
    <row r="14" spans="1:9" ht="15">
      <c r="A14" s="361"/>
      <c r="B14" s="363" t="s">
        <v>127</v>
      </c>
      <c r="C14" s="292" t="s">
        <v>128</v>
      </c>
      <c r="D14" s="292" t="s">
        <v>34</v>
      </c>
      <c r="E14" s="292" t="s">
        <v>21</v>
      </c>
      <c r="F14" s="292" t="s">
        <v>85</v>
      </c>
      <c r="G14" s="301">
        <v>296.71000000000004</v>
      </c>
      <c r="H14" s="300"/>
      <c r="I14" s="366">
        <f>G14+H15+H16</f>
        <v>561.4100000000001</v>
      </c>
    </row>
    <row r="15" spans="1:9" ht="15">
      <c r="A15" s="361"/>
      <c r="B15" s="364"/>
      <c r="C15" s="292" t="s">
        <v>29</v>
      </c>
      <c r="D15" s="292" t="s">
        <v>30</v>
      </c>
      <c r="E15" s="292" t="s">
        <v>21</v>
      </c>
      <c r="F15" s="292" t="s">
        <v>22</v>
      </c>
      <c r="G15" s="300"/>
      <c r="H15" s="301">
        <v>108.6</v>
      </c>
      <c r="I15" s="367"/>
    </row>
    <row r="16" spans="1:9" ht="15.75" thickBot="1">
      <c r="A16" s="362"/>
      <c r="B16" s="365"/>
      <c r="C16" s="295" t="s">
        <v>23</v>
      </c>
      <c r="D16" s="295" t="s">
        <v>24</v>
      </c>
      <c r="E16" s="292" t="s">
        <v>21</v>
      </c>
      <c r="F16" s="295" t="s">
        <v>22</v>
      </c>
      <c r="G16" s="302"/>
      <c r="H16" s="304">
        <v>156.1</v>
      </c>
      <c r="I16" s="368"/>
    </row>
    <row r="17" spans="1:9" ht="15">
      <c r="A17" s="369"/>
      <c r="B17" s="289"/>
      <c r="C17" s="116" t="s">
        <v>6</v>
      </c>
      <c r="D17" s="116" t="s">
        <v>7</v>
      </c>
      <c r="E17" s="116" t="s">
        <v>8</v>
      </c>
      <c r="F17" s="116" t="s">
        <v>10</v>
      </c>
      <c r="G17" s="290" t="s">
        <v>122</v>
      </c>
      <c r="H17" s="290" t="s">
        <v>123</v>
      </c>
      <c r="I17" s="291" t="s">
        <v>75</v>
      </c>
    </row>
    <row r="18" spans="1:9" ht="15">
      <c r="A18" s="370"/>
      <c r="B18" s="372"/>
      <c r="C18" s="292"/>
      <c r="D18" s="292"/>
      <c r="E18" s="292"/>
      <c r="F18" s="292"/>
      <c r="G18" s="294"/>
      <c r="H18" s="293"/>
      <c r="I18" s="366">
        <f>G18+H19+H20</f>
        <v>0</v>
      </c>
    </row>
    <row r="19" spans="1:9" ht="15">
      <c r="A19" s="370"/>
      <c r="B19" s="373"/>
      <c r="C19" s="292"/>
      <c r="D19" s="292"/>
      <c r="E19" s="292"/>
      <c r="F19" s="292"/>
      <c r="G19" s="293"/>
      <c r="H19" s="294"/>
      <c r="I19" s="367"/>
    </row>
    <row r="20" spans="1:9" ht="15.75" thickBot="1">
      <c r="A20" s="371"/>
      <c r="B20" s="374"/>
      <c r="C20" s="295"/>
      <c r="D20" s="295"/>
      <c r="E20" s="292"/>
      <c r="F20" s="295"/>
      <c r="G20" s="296"/>
      <c r="H20" s="297"/>
      <c r="I20" s="368"/>
    </row>
    <row r="21" spans="1:9" ht="15">
      <c r="A21" s="369"/>
      <c r="B21" s="289"/>
      <c r="C21" s="116" t="s">
        <v>6</v>
      </c>
      <c r="D21" s="116" t="s">
        <v>7</v>
      </c>
      <c r="E21" s="116" t="s">
        <v>8</v>
      </c>
      <c r="F21" s="116" t="s">
        <v>10</v>
      </c>
      <c r="G21" s="290" t="s">
        <v>122</v>
      </c>
      <c r="H21" s="290" t="s">
        <v>123</v>
      </c>
      <c r="I21" s="291" t="s">
        <v>75</v>
      </c>
    </row>
    <row r="22" spans="1:9" ht="15">
      <c r="A22" s="370"/>
      <c r="B22" s="375"/>
      <c r="C22" s="292"/>
      <c r="D22" s="292"/>
      <c r="E22" s="292"/>
      <c r="F22" s="292"/>
      <c r="G22" s="294"/>
      <c r="H22" s="293"/>
      <c r="I22" s="366">
        <f>G22+H23+H24</f>
        <v>0</v>
      </c>
    </row>
    <row r="23" spans="1:9" ht="15">
      <c r="A23" s="370"/>
      <c r="B23" s="376"/>
      <c r="C23" s="292"/>
      <c r="D23" s="292"/>
      <c r="E23" s="292"/>
      <c r="F23" s="292"/>
      <c r="G23" s="293"/>
      <c r="H23" s="294"/>
      <c r="I23" s="367"/>
    </row>
    <row r="24" spans="1:9" ht="15.75" thickBot="1">
      <c r="A24" s="371"/>
      <c r="B24" s="377"/>
      <c r="C24" s="295"/>
      <c r="D24" s="295"/>
      <c r="E24" s="295"/>
      <c r="F24" s="295"/>
      <c r="G24" s="296"/>
      <c r="H24" s="297"/>
      <c r="I24" s="368"/>
    </row>
    <row r="25" spans="1:9" ht="15">
      <c r="A25" s="369"/>
      <c r="B25" s="289"/>
      <c r="C25" s="116" t="s">
        <v>6</v>
      </c>
      <c r="D25" s="116" t="s">
        <v>7</v>
      </c>
      <c r="E25" s="116" t="s">
        <v>8</v>
      </c>
      <c r="F25" s="116" t="s">
        <v>10</v>
      </c>
      <c r="G25" s="290" t="s">
        <v>122</v>
      </c>
      <c r="H25" s="290" t="s">
        <v>123</v>
      </c>
      <c r="I25" s="291" t="s">
        <v>75</v>
      </c>
    </row>
    <row r="26" spans="1:9" ht="15">
      <c r="A26" s="370"/>
      <c r="B26" s="375"/>
      <c r="C26" s="292"/>
      <c r="D26" s="292"/>
      <c r="E26" s="292"/>
      <c r="F26" s="292"/>
      <c r="G26" s="294"/>
      <c r="H26" s="293"/>
      <c r="I26" s="366">
        <f>G26+H27+H28</f>
        <v>0</v>
      </c>
    </row>
    <row r="27" spans="1:9" ht="15">
      <c r="A27" s="370"/>
      <c r="B27" s="376"/>
      <c r="C27" s="292"/>
      <c r="D27" s="292"/>
      <c r="E27" s="292"/>
      <c r="F27" s="292"/>
      <c r="G27" s="293"/>
      <c r="H27" s="294"/>
      <c r="I27" s="367"/>
    </row>
    <row r="28" spans="1:9" ht="15.75" thickBot="1">
      <c r="A28" s="371"/>
      <c r="B28" s="377"/>
      <c r="C28" s="295"/>
      <c r="D28" s="295"/>
      <c r="E28" s="295"/>
      <c r="F28" s="295"/>
      <c r="G28" s="296"/>
      <c r="H28" s="297"/>
      <c r="I28" s="368"/>
    </row>
    <row r="29" spans="1:9" ht="15">
      <c r="A29" s="369"/>
      <c r="B29" s="289"/>
      <c r="C29" s="116" t="s">
        <v>6</v>
      </c>
      <c r="D29" s="116" t="s">
        <v>7</v>
      </c>
      <c r="E29" s="116" t="s">
        <v>8</v>
      </c>
      <c r="F29" s="116" t="s">
        <v>10</v>
      </c>
      <c r="G29" s="290" t="s">
        <v>122</v>
      </c>
      <c r="H29" s="290" t="s">
        <v>123</v>
      </c>
      <c r="I29" s="291" t="s">
        <v>75</v>
      </c>
    </row>
    <row r="30" spans="1:9" ht="15">
      <c r="A30" s="370"/>
      <c r="B30" s="375"/>
      <c r="C30" s="292"/>
      <c r="D30" s="292"/>
      <c r="E30" s="292"/>
      <c r="F30" s="292"/>
      <c r="G30" s="294"/>
      <c r="H30" s="293"/>
      <c r="I30" s="366">
        <f>G30+H31+H32</f>
        <v>0</v>
      </c>
    </row>
    <row r="31" spans="1:9" ht="15">
      <c r="A31" s="370"/>
      <c r="B31" s="376"/>
      <c r="C31" s="292"/>
      <c r="D31" s="292"/>
      <c r="E31" s="292"/>
      <c r="F31" s="292"/>
      <c r="G31" s="293"/>
      <c r="H31" s="294"/>
      <c r="I31" s="367"/>
    </row>
    <row r="32" spans="1:9" ht="15.75" thickBot="1">
      <c r="A32" s="371"/>
      <c r="B32" s="377"/>
      <c r="C32" s="295"/>
      <c r="D32" s="295"/>
      <c r="E32" s="295"/>
      <c r="F32" s="295"/>
      <c r="G32" s="296"/>
      <c r="H32" s="297"/>
      <c r="I32" s="368"/>
    </row>
    <row r="33" spans="1:9" ht="15">
      <c r="A33" s="369"/>
      <c r="B33" s="289"/>
      <c r="C33" s="116" t="s">
        <v>6</v>
      </c>
      <c r="D33" s="116" t="s">
        <v>7</v>
      </c>
      <c r="E33" s="116" t="s">
        <v>8</v>
      </c>
      <c r="F33" s="116" t="s">
        <v>10</v>
      </c>
      <c r="G33" s="290" t="s">
        <v>122</v>
      </c>
      <c r="H33" s="290" t="s">
        <v>123</v>
      </c>
      <c r="I33" s="291" t="s">
        <v>75</v>
      </c>
    </row>
    <row r="34" spans="1:9" ht="15">
      <c r="A34" s="370"/>
      <c r="B34" s="375"/>
      <c r="C34" s="292"/>
      <c r="D34" s="292"/>
      <c r="E34" s="292"/>
      <c r="F34" s="292"/>
      <c r="G34" s="294"/>
      <c r="H34" s="293"/>
      <c r="I34" s="366">
        <f>G34+H35+H36</f>
        <v>0</v>
      </c>
    </row>
    <row r="35" spans="1:9" ht="15">
      <c r="A35" s="370"/>
      <c r="B35" s="376"/>
      <c r="C35" s="292"/>
      <c r="D35" s="292"/>
      <c r="E35" s="292"/>
      <c r="F35" s="292"/>
      <c r="G35" s="293"/>
      <c r="H35" s="294"/>
      <c r="I35" s="367"/>
    </row>
    <row r="36" spans="1:9" ht="15.75" thickBot="1">
      <c r="A36" s="371"/>
      <c r="B36" s="377"/>
      <c r="C36" s="295"/>
      <c r="D36" s="295"/>
      <c r="E36" s="295"/>
      <c r="F36" s="295"/>
      <c r="G36" s="296"/>
      <c r="H36" s="297"/>
      <c r="I36" s="368"/>
    </row>
  </sheetData>
  <sheetProtection/>
  <mergeCells count="24">
    <mergeCell ref="A29:A32"/>
    <mergeCell ref="B30:B32"/>
    <mergeCell ref="I30:I32"/>
    <mergeCell ref="A33:A36"/>
    <mergeCell ref="B34:B36"/>
    <mergeCell ref="I34:I36"/>
    <mergeCell ref="A21:A24"/>
    <mergeCell ref="B22:B24"/>
    <mergeCell ref="I22:I24"/>
    <mergeCell ref="A25:A28"/>
    <mergeCell ref="B26:B28"/>
    <mergeCell ref="I26:I28"/>
    <mergeCell ref="A13:A16"/>
    <mergeCell ref="B14:B16"/>
    <mergeCell ref="I14:I16"/>
    <mergeCell ref="A17:A20"/>
    <mergeCell ref="B18:B20"/>
    <mergeCell ref="I18:I20"/>
    <mergeCell ref="A5:A8"/>
    <mergeCell ref="B6:B8"/>
    <mergeCell ref="I6:I8"/>
    <mergeCell ref="A9:A12"/>
    <mergeCell ref="B10:B12"/>
    <mergeCell ref="I10:I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2014-05-04T18:52:12Z</dcterms:modified>
  <cp:category/>
  <cp:version/>
  <cp:contentType/>
  <cp:contentStatus/>
</cp:coreProperties>
</file>