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Maire</author>
  </authors>
  <commentList>
    <comment ref="D1" authorId="0">
      <text>
        <r>
          <rPr>
            <b/>
            <sz val="9"/>
            <rFont val="Tahoma"/>
            <family val="0"/>
          </rPr>
          <t>Jahrgang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<sst xmlns="http://schemas.openxmlformats.org/spreadsheetml/2006/main" count="95" uniqueCount="52">
  <si>
    <t>Name</t>
  </si>
  <si>
    <t>Verein</t>
  </si>
  <si>
    <t>JG</t>
  </si>
  <si>
    <t>D1</t>
  </si>
  <si>
    <t>D2</t>
  </si>
  <si>
    <t>W1</t>
  </si>
  <si>
    <t>W2</t>
  </si>
  <si>
    <t>Gesamt</t>
  </si>
  <si>
    <t>Kl</t>
  </si>
  <si>
    <t>D3</t>
  </si>
  <si>
    <t>D4</t>
  </si>
  <si>
    <t>D5</t>
  </si>
  <si>
    <t>Weite</t>
  </si>
  <si>
    <t>D6</t>
  </si>
  <si>
    <t>5-Kampf</t>
  </si>
  <si>
    <t>D7</t>
  </si>
  <si>
    <t>7-Kampf</t>
  </si>
  <si>
    <t>D8</t>
  </si>
  <si>
    <t>D9</t>
  </si>
  <si>
    <t>9-Kampf</t>
  </si>
  <si>
    <t>LM</t>
  </si>
  <si>
    <t>Timo Lechelt</t>
  </si>
  <si>
    <t>S2</t>
  </si>
  <si>
    <t>S3</t>
  </si>
  <si>
    <t>ASV Bremerhaven</t>
  </si>
  <si>
    <t>Ulf Groth</t>
  </si>
  <si>
    <t>Christian Welling</t>
  </si>
  <si>
    <t>Herford</t>
  </si>
  <si>
    <t>Wolfgang Schmidt</t>
  </si>
  <si>
    <t>Sandra Polterock</t>
  </si>
  <si>
    <t>LD</t>
  </si>
  <si>
    <t>Thomas Edel</t>
  </si>
  <si>
    <t>SAV Hemelingen</t>
  </si>
  <si>
    <t>A/B</t>
  </si>
  <si>
    <t>Volker Musial</t>
  </si>
  <si>
    <t>SC Borussia 1920 Friedichsfelde</t>
  </si>
  <si>
    <t>Friedrich Karsten</t>
  </si>
  <si>
    <t>CJM</t>
  </si>
  <si>
    <t>SC Borussia 1920 Friedrichsfelde</t>
  </si>
  <si>
    <t>BJM</t>
  </si>
  <si>
    <t>DJW</t>
  </si>
  <si>
    <t>AJM</t>
  </si>
  <si>
    <t>3-kampf</t>
  </si>
  <si>
    <t>Finja Lüke</t>
  </si>
  <si>
    <t xml:space="preserve">VDSA Kellinghusen </t>
  </si>
  <si>
    <t>Jan Stenzel</t>
  </si>
  <si>
    <t>Anna Katharina Wunsch</t>
  </si>
  <si>
    <t>BJW</t>
  </si>
  <si>
    <t>Erich Lillie</t>
  </si>
  <si>
    <t>Katlenburg</t>
  </si>
  <si>
    <t>Eyk Lillie</t>
  </si>
  <si>
    <t>S1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</si>
</sst>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Layout" zoomScale="85" zoomScalePageLayoutView="85" workbookViewId="0" topLeftCell="A1">
      <selection activeCell="U14" sqref="U14"/>
    </sheetView>
  </sheetViews>
  <sheetFormatPr defaultColWidth="11.421875" defaultRowHeight="15"/>
  <cols>
    <col min="1" max="1" width="22.57421875" style="2" bestFit="1" customWidth="1"/>
    <col min="2" max="2" width="24.57421875" style="2" customWidth="1"/>
    <col min="3" max="3" width="4.7109375" style="2" bestFit="1" customWidth="1"/>
    <col min="4" max="4" width="8.28125" style="2" customWidth="1"/>
    <col min="5" max="5" width="6.7109375" style="2" customWidth="1"/>
    <col min="6" max="6" width="8.28125" style="2" customWidth="1"/>
    <col min="7" max="7" width="8.140625" style="2" customWidth="1"/>
    <col min="8" max="8" width="9.57421875" style="2" customWidth="1"/>
    <col min="9" max="9" width="8.57421875" style="2" customWidth="1"/>
    <col min="10" max="10" width="4.57421875" style="2" bestFit="1" customWidth="1"/>
    <col min="11" max="11" width="9.00390625" style="2" customWidth="1"/>
    <col min="12" max="12" width="9.57421875" style="2" customWidth="1"/>
    <col min="13" max="13" width="9.421875" style="2" customWidth="1"/>
    <col min="14" max="14" width="7.7109375" style="2" customWidth="1"/>
    <col min="15" max="16384" width="11.421875" style="2" customWidth="1"/>
  </cols>
  <sheetData>
    <row r="1" spans="1:14" ht="13.5" thickTop="1">
      <c r="A1" s="40" t="s">
        <v>0</v>
      </c>
      <c r="B1" s="40" t="s">
        <v>1</v>
      </c>
      <c r="C1" s="40" t="s">
        <v>8</v>
      </c>
      <c r="D1" s="51" t="s">
        <v>2</v>
      </c>
      <c r="E1" s="47" t="s">
        <v>3</v>
      </c>
      <c r="F1" s="44" t="s">
        <v>4</v>
      </c>
      <c r="G1" s="45"/>
      <c r="H1" s="46"/>
      <c r="I1" s="47" t="s">
        <v>9</v>
      </c>
      <c r="J1" s="47" t="s">
        <v>10</v>
      </c>
      <c r="K1" s="44" t="s">
        <v>11</v>
      </c>
      <c r="L1" s="53"/>
      <c r="M1" s="38" t="s">
        <v>42</v>
      </c>
      <c r="N1" s="38" t="s">
        <v>14</v>
      </c>
    </row>
    <row r="2" spans="1:14" ht="16.5" customHeight="1" thickBot="1">
      <c r="A2" s="41"/>
      <c r="B2" s="41"/>
      <c r="C2" s="41"/>
      <c r="D2" s="52"/>
      <c r="E2" s="48"/>
      <c r="F2" s="9" t="s">
        <v>5</v>
      </c>
      <c r="G2" s="7" t="s">
        <v>6</v>
      </c>
      <c r="H2" s="8" t="s">
        <v>7</v>
      </c>
      <c r="I2" s="48"/>
      <c r="J2" s="48"/>
      <c r="K2" s="10" t="s">
        <v>12</v>
      </c>
      <c r="L2" s="11" t="s">
        <v>7</v>
      </c>
      <c r="M2" s="39"/>
      <c r="N2" s="39"/>
    </row>
    <row r="3" spans="1:15" ht="14.25" thickBot="1" thickTop="1">
      <c r="A3" s="3" t="s">
        <v>25</v>
      </c>
      <c r="B3" s="3" t="s">
        <v>24</v>
      </c>
      <c r="C3" s="1" t="s">
        <v>20</v>
      </c>
      <c r="D3" s="1"/>
      <c r="E3" s="17">
        <v>90</v>
      </c>
      <c r="F3" s="4">
        <v>46.46</v>
      </c>
      <c r="G3" s="4">
        <v>46.2</v>
      </c>
      <c r="H3" s="28">
        <f>F3+G3</f>
        <v>92.66</v>
      </c>
      <c r="I3" s="19">
        <v>94</v>
      </c>
      <c r="J3" s="17">
        <v>70</v>
      </c>
      <c r="K3" s="10">
        <v>60.46</v>
      </c>
      <c r="L3" s="31">
        <f aca="true" t="shared" si="0" ref="L3:L15">PRODUCT(K3)*1.5</f>
        <v>90.69</v>
      </c>
      <c r="M3" s="27">
        <f aca="true" t="shared" si="1" ref="M3:M15">I3+J3+L3</f>
        <v>254.69</v>
      </c>
      <c r="N3" s="30">
        <f>E3+H3+I3+J3+L3</f>
        <v>437.34999999999997</v>
      </c>
      <c r="O3" s="6"/>
    </row>
    <row r="4" spans="1:16" ht="14.25" thickBot="1" thickTop="1">
      <c r="A4" s="3" t="s">
        <v>31</v>
      </c>
      <c r="B4" s="3" t="s">
        <v>32</v>
      </c>
      <c r="C4" s="1" t="s">
        <v>33</v>
      </c>
      <c r="D4" s="1"/>
      <c r="E4" s="17">
        <v>45</v>
      </c>
      <c r="F4" s="4">
        <v>37.52</v>
      </c>
      <c r="G4" s="4">
        <v>36.84</v>
      </c>
      <c r="H4" s="28">
        <f aca="true" t="shared" si="2" ref="H4:H15">F4+G4</f>
        <v>74.36000000000001</v>
      </c>
      <c r="I4" s="19">
        <v>72</v>
      </c>
      <c r="J4" s="17">
        <v>40</v>
      </c>
      <c r="K4" s="10">
        <v>56.36</v>
      </c>
      <c r="L4" s="31">
        <f t="shared" si="0"/>
        <v>84.53999999999999</v>
      </c>
      <c r="M4" s="27">
        <f t="shared" si="1"/>
        <v>196.54</v>
      </c>
      <c r="N4" s="30">
        <f aca="true" t="shared" si="3" ref="N4:N15">E4+H4+I4+J4+L4</f>
        <v>315.9</v>
      </c>
      <c r="O4" s="6"/>
      <c r="P4" s="6"/>
    </row>
    <row r="5" spans="1:16" ht="14.25" thickBot="1" thickTop="1">
      <c r="A5" s="3" t="s">
        <v>26</v>
      </c>
      <c r="B5" s="3" t="s">
        <v>27</v>
      </c>
      <c r="C5" s="1" t="s">
        <v>23</v>
      </c>
      <c r="D5" s="1"/>
      <c r="E5" s="17">
        <v>95</v>
      </c>
      <c r="F5" s="4">
        <v>44</v>
      </c>
      <c r="G5" s="4">
        <v>43.37</v>
      </c>
      <c r="H5" s="28">
        <f t="shared" si="2"/>
        <v>87.37</v>
      </c>
      <c r="I5" s="19">
        <v>92</v>
      </c>
      <c r="J5" s="17">
        <v>70</v>
      </c>
      <c r="K5" s="10">
        <v>62.15</v>
      </c>
      <c r="L5" s="31">
        <f t="shared" si="0"/>
        <v>93.225</v>
      </c>
      <c r="M5" s="27">
        <f t="shared" si="1"/>
        <v>255.225</v>
      </c>
      <c r="N5" s="30">
        <f t="shared" si="3"/>
        <v>437.595</v>
      </c>
      <c r="O5" s="6"/>
      <c r="P5" s="6"/>
    </row>
    <row r="6" spans="1:16" ht="14.25" thickBot="1" thickTop="1">
      <c r="A6" s="3" t="s">
        <v>34</v>
      </c>
      <c r="B6" s="3" t="s">
        <v>38</v>
      </c>
      <c r="C6" s="1" t="s">
        <v>23</v>
      </c>
      <c r="D6" s="1"/>
      <c r="E6" s="17">
        <v>85</v>
      </c>
      <c r="F6" s="4">
        <v>40.67</v>
      </c>
      <c r="G6" s="4">
        <v>40.38</v>
      </c>
      <c r="H6" s="28">
        <f t="shared" si="2"/>
        <v>81.05000000000001</v>
      </c>
      <c r="I6" s="19">
        <v>90</v>
      </c>
      <c r="J6" s="17">
        <v>90</v>
      </c>
      <c r="K6" s="10">
        <v>54.93</v>
      </c>
      <c r="L6" s="31">
        <f t="shared" si="0"/>
        <v>82.395</v>
      </c>
      <c r="M6" s="27">
        <f t="shared" si="1"/>
        <v>262.395</v>
      </c>
      <c r="N6" s="30">
        <f t="shared" si="3"/>
        <v>428.445</v>
      </c>
      <c r="O6" s="6"/>
      <c r="P6" s="6"/>
    </row>
    <row r="7" spans="1:16" ht="14.25" thickBot="1" thickTop="1">
      <c r="A7" s="3" t="s">
        <v>28</v>
      </c>
      <c r="B7" s="3" t="s">
        <v>24</v>
      </c>
      <c r="C7" s="1" t="s">
        <v>22</v>
      </c>
      <c r="D7" s="1"/>
      <c r="E7" s="17">
        <v>90</v>
      </c>
      <c r="F7" s="4">
        <v>42.12</v>
      </c>
      <c r="G7" s="4">
        <v>41.7</v>
      </c>
      <c r="H7" s="28">
        <f t="shared" si="2"/>
        <v>83.82</v>
      </c>
      <c r="I7" s="19">
        <v>90</v>
      </c>
      <c r="J7" s="17">
        <v>65</v>
      </c>
      <c r="K7" s="10">
        <v>50.37</v>
      </c>
      <c r="L7" s="31">
        <f t="shared" si="0"/>
        <v>75.55499999999999</v>
      </c>
      <c r="M7" s="27">
        <f t="shared" si="1"/>
        <v>230.555</v>
      </c>
      <c r="N7" s="30">
        <f t="shared" si="3"/>
        <v>404.375</v>
      </c>
      <c r="O7" s="6"/>
      <c r="P7" s="6"/>
    </row>
    <row r="8" spans="1:16" ht="14.25" thickBot="1" thickTop="1">
      <c r="A8" s="3" t="s">
        <v>48</v>
      </c>
      <c r="B8" s="3" t="s">
        <v>49</v>
      </c>
      <c r="C8" s="1" t="s">
        <v>23</v>
      </c>
      <c r="D8" s="1"/>
      <c r="E8" s="17">
        <v>45</v>
      </c>
      <c r="F8" s="4">
        <v>41.23</v>
      </c>
      <c r="G8" s="4">
        <v>40.69</v>
      </c>
      <c r="H8" s="28">
        <f t="shared" si="2"/>
        <v>81.91999999999999</v>
      </c>
      <c r="I8" s="19">
        <v>88</v>
      </c>
      <c r="J8" s="17">
        <v>55</v>
      </c>
      <c r="K8" s="10">
        <v>55.37</v>
      </c>
      <c r="L8" s="31">
        <f t="shared" si="0"/>
        <v>83.05499999999999</v>
      </c>
      <c r="M8" s="27">
        <f t="shared" si="1"/>
        <v>226.055</v>
      </c>
      <c r="N8" s="30">
        <f t="shared" si="3"/>
        <v>352.97499999999997</v>
      </c>
      <c r="O8" s="6"/>
      <c r="P8" s="6"/>
    </row>
    <row r="9" spans="1:16" ht="14.25" thickBot="1" thickTop="1">
      <c r="A9" s="3" t="s">
        <v>29</v>
      </c>
      <c r="B9" s="3" t="s">
        <v>24</v>
      </c>
      <c r="C9" s="18" t="s">
        <v>30</v>
      </c>
      <c r="D9" s="3"/>
      <c r="E9" s="18">
        <v>60</v>
      </c>
      <c r="F9" s="18">
        <v>37.62</v>
      </c>
      <c r="G9" s="18">
        <v>37.44</v>
      </c>
      <c r="H9" s="28">
        <f t="shared" si="2"/>
        <v>75.06</v>
      </c>
      <c r="I9" s="20">
        <v>78</v>
      </c>
      <c r="J9" s="18">
        <v>40</v>
      </c>
      <c r="K9" s="10">
        <v>51.24</v>
      </c>
      <c r="L9" s="31">
        <f t="shared" si="0"/>
        <v>76.86</v>
      </c>
      <c r="M9" s="27">
        <f t="shared" si="1"/>
        <v>194.86</v>
      </c>
      <c r="N9" s="30">
        <f t="shared" si="3"/>
        <v>329.92</v>
      </c>
      <c r="O9" s="6"/>
      <c r="P9" s="6"/>
    </row>
    <row r="10" spans="1:16" ht="14.25" thickBot="1" thickTop="1">
      <c r="A10" s="3" t="s">
        <v>36</v>
      </c>
      <c r="B10" s="3" t="s">
        <v>32</v>
      </c>
      <c r="C10" s="18" t="s">
        <v>41</v>
      </c>
      <c r="D10" s="3"/>
      <c r="E10" s="18">
        <v>70</v>
      </c>
      <c r="F10" s="18">
        <v>40.28</v>
      </c>
      <c r="G10" s="18">
        <v>38.73</v>
      </c>
      <c r="H10" s="28">
        <f t="shared" si="2"/>
        <v>79.00999999999999</v>
      </c>
      <c r="I10" s="20">
        <v>86</v>
      </c>
      <c r="J10" s="18">
        <v>75</v>
      </c>
      <c r="K10" s="10">
        <v>58.31</v>
      </c>
      <c r="L10" s="31">
        <f t="shared" si="0"/>
        <v>87.465</v>
      </c>
      <c r="M10" s="27">
        <f t="shared" si="1"/>
        <v>248.465</v>
      </c>
      <c r="N10" s="30">
        <f t="shared" si="3"/>
        <v>397.475</v>
      </c>
      <c r="O10" s="6"/>
      <c r="P10" s="6"/>
    </row>
    <row r="11" spans="1:16" ht="14.25" thickBot="1" thickTop="1">
      <c r="A11" s="3" t="s">
        <v>21</v>
      </c>
      <c r="B11" s="3" t="s">
        <v>44</v>
      </c>
      <c r="C11" s="1" t="s">
        <v>39</v>
      </c>
      <c r="D11" s="1"/>
      <c r="E11" s="17">
        <v>55</v>
      </c>
      <c r="F11" s="4">
        <v>46.81</v>
      </c>
      <c r="G11" s="4">
        <v>42.3</v>
      </c>
      <c r="H11" s="28">
        <f t="shared" si="2"/>
        <v>89.11</v>
      </c>
      <c r="I11" s="19">
        <v>82</v>
      </c>
      <c r="J11" s="17">
        <v>75</v>
      </c>
      <c r="K11" s="10">
        <v>60.07</v>
      </c>
      <c r="L11" s="31">
        <f t="shared" si="0"/>
        <v>90.105</v>
      </c>
      <c r="M11" s="27">
        <f t="shared" si="1"/>
        <v>247.10500000000002</v>
      </c>
      <c r="N11" s="30">
        <f t="shared" si="3"/>
        <v>391.21500000000003</v>
      </c>
      <c r="O11" s="6"/>
      <c r="P11" s="6"/>
    </row>
    <row r="12" spans="1:16" ht="14.25" thickBot="1" thickTop="1">
      <c r="A12" s="3" t="s">
        <v>50</v>
      </c>
      <c r="B12" s="3" t="s">
        <v>49</v>
      </c>
      <c r="C12" s="1" t="s">
        <v>37</v>
      </c>
      <c r="D12" s="1"/>
      <c r="E12" s="17">
        <v>50</v>
      </c>
      <c r="F12" s="4">
        <v>35.66</v>
      </c>
      <c r="G12" s="4">
        <v>33.31</v>
      </c>
      <c r="H12" s="28">
        <f t="shared" si="2"/>
        <v>68.97</v>
      </c>
      <c r="I12" s="19">
        <v>78</v>
      </c>
      <c r="J12" s="17">
        <v>65</v>
      </c>
      <c r="K12" s="32">
        <v>61</v>
      </c>
      <c r="L12" s="31">
        <f t="shared" si="0"/>
        <v>91.5</v>
      </c>
      <c r="M12" s="27">
        <f t="shared" si="1"/>
        <v>234.5</v>
      </c>
      <c r="N12" s="30">
        <f t="shared" si="3"/>
        <v>353.47</v>
      </c>
      <c r="O12" s="6"/>
      <c r="P12" s="6"/>
    </row>
    <row r="13" spans="1:16" ht="14.25" thickBot="1" thickTop="1">
      <c r="A13" s="3" t="s">
        <v>45</v>
      </c>
      <c r="B13" s="3" t="s">
        <v>44</v>
      </c>
      <c r="C13" s="18" t="s">
        <v>37</v>
      </c>
      <c r="D13" s="18"/>
      <c r="E13" s="18">
        <v>15</v>
      </c>
      <c r="F13" s="18">
        <v>32.73</v>
      </c>
      <c r="G13" s="18">
        <v>31.11</v>
      </c>
      <c r="H13" s="28">
        <f t="shared" si="2"/>
        <v>63.839999999999996</v>
      </c>
      <c r="I13" s="19">
        <v>60</v>
      </c>
      <c r="J13" s="18">
        <v>45</v>
      </c>
      <c r="K13" s="10">
        <v>53.97</v>
      </c>
      <c r="L13" s="31">
        <f t="shared" si="0"/>
        <v>80.955</v>
      </c>
      <c r="M13" s="27">
        <f t="shared" si="1"/>
        <v>185.95499999999998</v>
      </c>
      <c r="N13" s="30">
        <f t="shared" si="3"/>
        <v>264.795</v>
      </c>
      <c r="O13" s="6"/>
      <c r="P13" s="6"/>
    </row>
    <row r="14" spans="1:16" ht="14.25" thickBot="1" thickTop="1">
      <c r="A14" s="3" t="s">
        <v>43</v>
      </c>
      <c r="B14" s="3" t="s">
        <v>35</v>
      </c>
      <c r="C14" s="1" t="s">
        <v>40</v>
      </c>
      <c r="D14" s="1"/>
      <c r="E14" s="17">
        <v>60</v>
      </c>
      <c r="F14" s="4">
        <v>35.39</v>
      </c>
      <c r="G14" s="4">
        <v>35.01</v>
      </c>
      <c r="H14" s="28">
        <f t="shared" si="2"/>
        <v>70.4</v>
      </c>
      <c r="I14" s="19">
        <v>72</v>
      </c>
      <c r="J14" s="17">
        <v>70</v>
      </c>
      <c r="K14" s="10">
        <v>51.51</v>
      </c>
      <c r="L14" s="31">
        <f t="shared" si="0"/>
        <v>77.265</v>
      </c>
      <c r="M14" s="27">
        <f t="shared" si="1"/>
        <v>219.265</v>
      </c>
      <c r="N14" s="30">
        <f t="shared" si="3"/>
        <v>349.66499999999996</v>
      </c>
      <c r="O14" s="6"/>
      <c r="P14" s="6"/>
    </row>
    <row r="15" spans="1:14" ht="14.25" thickBot="1" thickTop="1">
      <c r="A15" s="3" t="s">
        <v>46</v>
      </c>
      <c r="B15" s="3" t="s">
        <v>44</v>
      </c>
      <c r="C15" s="3" t="s">
        <v>47</v>
      </c>
      <c r="D15" s="18"/>
      <c r="E15" s="18">
        <v>80</v>
      </c>
      <c r="F15" s="18">
        <v>33.34</v>
      </c>
      <c r="G15" s="33">
        <v>32.7</v>
      </c>
      <c r="H15" s="28">
        <f t="shared" si="2"/>
        <v>66.04</v>
      </c>
      <c r="I15" s="20">
        <v>78</v>
      </c>
      <c r="J15" s="18">
        <v>45</v>
      </c>
      <c r="K15" s="10">
        <v>51.85</v>
      </c>
      <c r="L15" s="31">
        <f t="shared" si="0"/>
        <v>77.775</v>
      </c>
      <c r="M15" s="27">
        <f t="shared" si="1"/>
        <v>200.775</v>
      </c>
      <c r="N15" s="30">
        <f t="shared" si="3"/>
        <v>346.81500000000005</v>
      </c>
    </row>
    <row r="16" spans="1:15" ht="14.25" thickBot="1" thickTop="1">
      <c r="A16" s="3"/>
      <c r="B16" s="3"/>
      <c r="C16" s="1"/>
      <c r="D16" s="1"/>
      <c r="E16" s="17"/>
      <c r="F16" s="4"/>
      <c r="G16" s="4"/>
      <c r="H16" s="28"/>
      <c r="I16" s="17"/>
      <c r="J16" s="17"/>
      <c r="K16" s="10"/>
      <c r="L16" s="31"/>
      <c r="M16" s="26"/>
      <c r="N16" s="30"/>
      <c r="O16" s="6"/>
    </row>
    <row r="17" spans="1:15" ht="14.25" thickBot="1" thickTop="1">
      <c r="A17" s="3"/>
      <c r="B17" s="3"/>
      <c r="C17" s="1"/>
      <c r="D17" s="1"/>
      <c r="E17" s="17"/>
      <c r="F17" s="4"/>
      <c r="G17" s="4"/>
      <c r="H17" s="1"/>
      <c r="I17" s="17"/>
      <c r="J17" s="17"/>
      <c r="K17" s="4"/>
      <c r="L17" s="31"/>
      <c r="M17" s="23"/>
      <c r="N17" s="30"/>
      <c r="O17" s="6"/>
    </row>
    <row r="18" spans="1:15" ht="14.25" thickBot="1" thickTop="1">
      <c r="A18" s="40" t="s">
        <v>0</v>
      </c>
      <c r="B18" s="40" t="s">
        <v>1</v>
      </c>
      <c r="C18" s="40" t="s">
        <v>8</v>
      </c>
      <c r="D18" s="54" t="s">
        <v>13</v>
      </c>
      <c r="E18" s="45"/>
      <c r="F18" s="46"/>
      <c r="G18" s="44" t="s">
        <v>15</v>
      </c>
      <c r="H18" s="53"/>
      <c r="I18" s="55" t="s">
        <v>16</v>
      </c>
      <c r="J18" s="49" t="s">
        <v>17</v>
      </c>
      <c r="K18" s="44" t="s">
        <v>18</v>
      </c>
      <c r="L18" s="53"/>
      <c r="M18" s="38" t="s">
        <v>19</v>
      </c>
      <c r="N18" s="25"/>
      <c r="O18" s="6"/>
    </row>
    <row r="19" spans="1:15" ht="13.5" thickBot="1">
      <c r="A19" s="41"/>
      <c r="B19" s="41"/>
      <c r="C19" s="41"/>
      <c r="D19" s="10" t="s">
        <v>5</v>
      </c>
      <c r="E19" s="12" t="s">
        <v>6</v>
      </c>
      <c r="F19" s="13" t="s">
        <v>7</v>
      </c>
      <c r="G19" s="10" t="s">
        <v>12</v>
      </c>
      <c r="H19" s="11" t="s">
        <v>7</v>
      </c>
      <c r="I19" s="56"/>
      <c r="J19" s="50"/>
      <c r="K19" s="10" t="s">
        <v>12</v>
      </c>
      <c r="L19" s="11" t="s">
        <v>7</v>
      </c>
      <c r="M19" s="39"/>
      <c r="N19" s="21"/>
      <c r="O19" s="6"/>
    </row>
    <row r="20" spans="1:15" ht="14.25" thickBot="1" thickTop="1">
      <c r="A20" s="3" t="s">
        <v>25</v>
      </c>
      <c r="B20" s="3" t="s">
        <v>24</v>
      </c>
      <c r="C20" s="1" t="s">
        <v>20</v>
      </c>
      <c r="D20" s="4">
        <v>58.94</v>
      </c>
      <c r="E20" s="4">
        <v>57.44</v>
      </c>
      <c r="F20" s="34">
        <f aca="true" t="shared" si="4" ref="F20:F27">D20+E20</f>
        <v>116.38</v>
      </c>
      <c r="G20" s="4">
        <v>91.88</v>
      </c>
      <c r="H20" s="29">
        <f aca="true" t="shared" si="5" ref="H20:H27">G20*1.5</f>
        <v>137.82</v>
      </c>
      <c r="I20" s="24">
        <v>691.55</v>
      </c>
      <c r="J20" s="22"/>
      <c r="K20" s="4"/>
      <c r="L20" s="11"/>
      <c r="M20" s="24"/>
      <c r="N20" s="16"/>
      <c r="O20" s="6"/>
    </row>
    <row r="21" spans="1:15" ht="14.25" thickBot="1" thickTop="1">
      <c r="A21" s="3" t="s">
        <v>31</v>
      </c>
      <c r="B21" s="3" t="s">
        <v>32</v>
      </c>
      <c r="C21" s="1" t="s">
        <v>33</v>
      </c>
      <c r="D21" s="4">
        <v>54.57</v>
      </c>
      <c r="E21" s="4">
        <v>46.71</v>
      </c>
      <c r="F21" s="34">
        <f t="shared" si="4"/>
        <v>101.28</v>
      </c>
      <c r="G21" s="4">
        <v>81.15</v>
      </c>
      <c r="H21" s="29">
        <f t="shared" si="5"/>
        <v>121.72500000000001</v>
      </c>
      <c r="I21" s="24">
        <v>538.905</v>
      </c>
      <c r="J21" s="22"/>
      <c r="K21" s="4"/>
      <c r="L21" s="11"/>
      <c r="M21" s="24"/>
      <c r="N21" s="16"/>
      <c r="O21" s="6"/>
    </row>
    <row r="22" spans="1:15" ht="14.25" thickBot="1" thickTop="1">
      <c r="A22" s="3" t="s">
        <v>26</v>
      </c>
      <c r="B22" s="3" t="s">
        <v>27</v>
      </c>
      <c r="C22" s="1" t="s">
        <v>23</v>
      </c>
      <c r="D22" s="4">
        <v>57.94</v>
      </c>
      <c r="E22" s="4">
        <v>57.38</v>
      </c>
      <c r="F22" s="34">
        <f t="shared" si="4"/>
        <v>115.32</v>
      </c>
      <c r="G22" s="4">
        <v>91.69</v>
      </c>
      <c r="H22" s="29">
        <f t="shared" si="5"/>
        <v>137.535</v>
      </c>
      <c r="I22" s="24">
        <v>690.45</v>
      </c>
      <c r="J22" s="22"/>
      <c r="K22" s="4"/>
      <c r="L22" s="11"/>
      <c r="M22" s="24"/>
      <c r="N22" s="16"/>
      <c r="O22" s="6"/>
    </row>
    <row r="23" spans="1:15" ht="14.25" thickBot="1" thickTop="1">
      <c r="A23" s="3" t="s">
        <v>34</v>
      </c>
      <c r="B23" s="3" t="s">
        <v>38</v>
      </c>
      <c r="C23" s="1" t="s">
        <v>23</v>
      </c>
      <c r="D23" s="4">
        <v>50.73</v>
      </c>
      <c r="E23" s="4">
        <v>48.23</v>
      </c>
      <c r="F23" s="34">
        <f t="shared" si="4"/>
        <v>98.96</v>
      </c>
      <c r="G23" s="4">
        <v>81.45</v>
      </c>
      <c r="H23" s="29">
        <f t="shared" si="5"/>
        <v>122.17500000000001</v>
      </c>
      <c r="I23" s="24">
        <v>649.58</v>
      </c>
      <c r="J23" s="22">
        <v>80</v>
      </c>
      <c r="K23" s="4">
        <v>48.32</v>
      </c>
      <c r="L23" s="11">
        <v>72.48</v>
      </c>
      <c r="M23" s="24">
        <v>802.06</v>
      </c>
      <c r="N23" s="16"/>
      <c r="O23" s="6"/>
    </row>
    <row r="24" spans="1:14" ht="14.25" thickBot="1" thickTop="1">
      <c r="A24" s="3" t="s">
        <v>28</v>
      </c>
      <c r="B24" s="3" t="s">
        <v>24</v>
      </c>
      <c r="C24" s="1" t="s">
        <v>22</v>
      </c>
      <c r="D24" s="35">
        <v>60.94</v>
      </c>
      <c r="E24" s="36">
        <v>55.14</v>
      </c>
      <c r="F24" s="36">
        <f t="shared" si="4"/>
        <v>116.08</v>
      </c>
      <c r="G24" s="36">
        <v>87.71</v>
      </c>
      <c r="H24" s="36">
        <f t="shared" si="5"/>
        <v>131.565</v>
      </c>
      <c r="I24" s="37">
        <v>652.02</v>
      </c>
      <c r="J24" s="22">
        <v>45</v>
      </c>
      <c r="K24" s="4">
        <v>74.56</v>
      </c>
      <c r="L24" s="11">
        <v>111.84</v>
      </c>
      <c r="M24" s="24">
        <v>808.86</v>
      </c>
      <c r="N24" s="16"/>
    </row>
    <row r="25" spans="1:14" ht="14.25" thickBot="1" thickTop="1">
      <c r="A25" s="3" t="s">
        <v>48</v>
      </c>
      <c r="B25" s="3" t="s">
        <v>49</v>
      </c>
      <c r="C25" s="1" t="s">
        <v>51</v>
      </c>
      <c r="D25" s="4">
        <v>50.63</v>
      </c>
      <c r="E25" s="4">
        <v>47.51</v>
      </c>
      <c r="F25" s="34">
        <f t="shared" si="4"/>
        <v>98.14</v>
      </c>
      <c r="G25" s="4">
        <v>57.22</v>
      </c>
      <c r="H25" s="29">
        <f t="shared" si="5"/>
        <v>85.83</v>
      </c>
      <c r="I25" s="24">
        <v>536.945</v>
      </c>
      <c r="J25" s="22"/>
      <c r="K25" s="4"/>
      <c r="L25" s="11"/>
      <c r="M25" s="24"/>
      <c r="N25" s="16"/>
    </row>
    <row r="26" spans="1:14" ht="14.25" thickBot="1" thickTop="1">
      <c r="A26" s="3" t="s">
        <v>36</v>
      </c>
      <c r="B26" s="3" t="s">
        <v>32</v>
      </c>
      <c r="C26" s="18" t="s">
        <v>41</v>
      </c>
      <c r="D26" s="4">
        <v>52.11</v>
      </c>
      <c r="E26" s="33">
        <v>49.41</v>
      </c>
      <c r="F26" s="34">
        <f t="shared" si="4"/>
        <v>101.52</v>
      </c>
      <c r="G26" s="4">
        <v>85.14</v>
      </c>
      <c r="H26" s="29">
        <f t="shared" si="5"/>
        <v>127.71000000000001</v>
      </c>
      <c r="I26" s="24">
        <v>626.705</v>
      </c>
      <c r="J26" s="22"/>
      <c r="K26" s="33"/>
      <c r="L26" s="11"/>
      <c r="M26" s="24"/>
      <c r="N26" s="5"/>
    </row>
    <row r="27" spans="1:14" ht="14.25" thickBot="1" thickTop="1">
      <c r="A27" s="3" t="s">
        <v>21</v>
      </c>
      <c r="B27" s="3" t="s">
        <v>44</v>
      </c>
      <c r="C27" s="1" t="s">
        <v>39</v>
      </c>
      <c r="D27" s="4">
        <v>57.55</v>
      </c>
      <c r="E27" s="4">
        <v>50.88</v>
      </c>
      <c r="F27" s="34">
        <f t="shared" si="4"/>
        <v>108.43</v>
      </c>
      <c r="G27" s="4">
        <v>75.16</v>
      </c>
      <c r="H27" s="29">
        <f t="shared" si="5"/>
        <v>112.74</v>
      </c>
      <c r="I27" s="24">
        <v>612.385</v>
      </c>
      <c r="J27" s="22"/>
      <c r="K27" s="17"/>
      <c r="L27" s="11"/>
      <c r="M27" s="24"/>
      <c r="N27" s="5"/>
    </row>
    <row r="28" spans="1:14" ht="13.5" thickTop="1">
      <c r="A28" s="3"/>
      <c r="B28" s="3"/>
      <c r="C28" s="1"/>
      <c r="D28" s="1"/>
      <c r="E28" s="17"/>
      <c r="F28" s="17"/>
      <c r="G28" s="4"/>
      <c r="H28" s="16"/>
      <c r="I28" s="42"/>
      <c r="J28" s="43"/>
      <c r="N28" s="5"/>
    </row>
    <row r="29" spans="1:14" ht="12.75">
      <c r="A29" s="3"/>
      <c r="B29" s="3"/>
      <c r="C29" s="1"/>
      <c r="D29" s="1"/>
      <c r="E29" s="17"/>
      <c r="F29" s="17"/>
      <c r="G29" s="4"/>
      <c r="H29" s="16"/>
      <c r="I29" s="42"/>
      <c r="J29" s="43"/>
      <c r="N29" s="5"/>
    </row>
    <row r="30" spans="1:14" ht="12.75">
      <c r="A30" s="3"/>
      <c r="B30" s="3"/>
      <c r="C30" s="1"/>
      <c r="D30" s="1"/>
      <c r="E30" s="14"/>
      <c r="F30" s="14"/>
      <c r="G30" s="15"/>
      <c r="H30" s="16"/>
      <c r="I30" s="42"/>
      <c r="J30" s="43"/>
      <c r="N30" s="5"/>
    </row>
  </sheetData>
  <sheetProtection/>
  <mergeCells count="23">
    <mergeCell ref="A18:A19"/>
    <mergeCell ref="B18:B19"/>
    <mergeCell ref="C18:C19"/>
    <mergeCell ref="D18:F18"/>
    <mergeCell ref="G18:H18"/>
    <mergeCell ref="I18:I19"/>
    <mergeCell ref="C1:C2"/>
    <mergeCell ref="I1:I2"/>
    <mergeCell ref="J1:J2"/>
    <mergeCell ref="K1:L1"/>
    <mergeCell ref="N1:N2"/>
    <mergeCell ref="K18:L18"/>
    <mergeCell ref="M18:M19"/>
    <mergeCell ref="M1:M2"/>
    <mergeCell ref="B1:B2"/>
    <mergeCell ref="A1:A2"/>
    <mergeCell ref="I30:J30"/>
    <mergeCell ref="F1:H1"/>
    <mergeCell ref="E1:E2"/>
    <mergeCell ref="J18:J19"/>
    <mergeCell ref="I28:J28"/>
    <mergeCell ref="I29:J29"/>
    <mergeCell ref="D1:D2"/>
  </mergeCells>
  <printOptions/>
  <pageMargins left="0.25" right="0.25" top="0.75" bottom="0.75" header="0.3" footer="0.3"/>
  <pageSetup horizontalDpi="300" verticalDpi="300" orientation="landscape" paperSize="9" r:id="rId3"/>
  <headerFooter>
    <oddHeader>&amp;CWeserpokal in Bremerhaven
14.09.2014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MH</cp:lastModifiedBy>
  <cp:lastPrinted>2014-09-15T05:58:40Z</cp:lastPrinted>
  <dcterms:created xsi:type="dcterms:W3CDTF">2008-04-20T19:56:41Z</dcterms:created>
  <dcterms:modified xsi:type="dcterms:W3CDTF">2014-09-21T18:36:52Z</dcterms:modified>
  <cp:category/>
  <cp:version/>
  <cp:contentType/>
  <cp:contentStatus/>
</cp:coreProperties>
</file>