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5kampf" sheetId="1" r:id="rId1"/>
  </sheets>
  <definedNames>
    <definedName name="_xlnm.Print_Titles" localSheetId="0">'5kampf'!$1:$4</definedName>
  </definedNames>
  <calcPr fullCalcOnLoad="1"/>
</workbook>
</file>

<file path=xl/sharedStrings.xml><?xml version="1.0" encoding="utf-8"?>
<sst xmlns="http://schemas.openxmlformats.org/spreadsheetml/2006/main" count="48" uniqueCount="38">
  <si>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</si>
  <si>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</si>
  <si>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</si>
  <si>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</si>
  <si>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</si>
  <si>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</si>
  <si>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</si>
  <si>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</si>
  <si>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</si>
  <si>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</si>
  <si>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Bad Kreuznach</t>
  </si>
  <si>
    <t>Köln</t>
  </si>
  <si>
    <t>ohne Streichwert</t>
  </si>
  <si>
    <t>Schwabe, Christin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</si>
  <si>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</si>
  <si>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</si>
  <si>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</si>
  <si>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</si>
  <si>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</si>
  <si>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</si>
  <si>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</si>
  <si>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</si>
  <si>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</si>
  <si>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</si>
  <si>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</si>
  <si>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</si>
  <si>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</si>
  <si>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</si>
  <si>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</si>
  <si>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</si>
  <si>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</si>
  <si>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Maisel, Jana</t>
  </si>
  <si>
    <t>Trinks, Tina</t>
  </si>
  <si>
    <t>Ergebnis der  Qualifikation zur  Weltmeisterschaft der Damen 2016   - Fünfkampf</t>
  </si>
  <si>
    <t>Schmitt, Jasmin</t>
  </si>
  <si>
    <t>SC Bor. Friedrichsfelde</t>
  </si>
  <si>
    <t>Wunsch, Anna Katharina</t>
  </si>
  <si>
    <t>VdSA Kellinghusen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</si>
</sst>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9" fillId="32" borderId="10" xfId="0" applyNumberFormat="1" applyFont="1" applyFill="1" applyBorder="1" applyAlignment="1" applyProtection="1">
      <alignment horizontal="center" shrinkToFit="1"/>
      <protection/>
    </xf>
    <xf numFmtId="165" fontId="13" fillId="33" borderId="11" xfId="0" applyNumberFormat="1" applyFont="1" applyFill="1" applyBorder="1" applyAlignment="1" applyProtection="1">
      <alignment shrinkToFit="1"/>
      <protection/>
    </xf>
    <xf numFmtId="0" fontId="13" fillId="33" borderId="12" xfId="0" applyNumberFormat="1" applyFont="1" applyFill="1" applyBorder="1" applyAlignment="1" applyProtection="1">
      <alignment shrinkToFit="1"/>
      <protection/>
    </xf>
    <xf numFmtId="3" fontId="13" fillId="33" borderId="13" xfId="0" applyNumberFormat="1" applyFont="1" applyFill="1" applyBorder="1" applyAlignment="1" applyProtection="1">
      <alignment horizontal="center" shrinkToFit="1"/>
      <protection/>
    </xf>
    <xf numFmtId="164" fontId="8" fillId="32" borderId="1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4" fillId="34" borderId="10" xfId="0" applyNumberFormat="1" applyFont="1" applyFill="1" applyBorder="1" applyAlignment="1" applyProtection="1">
      <alignment horizontal="center" shrinkToFit="1"/>
      <protection/>
    </xf>
    <xf numFmtId="167" fontId="18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8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3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64" fillId="0" borderId="10" xfId="0" applyFont="1" applyFill="1" applyBorder="1" applyAlignment="1" applyProtection="1">
      <alignment vertical="center" wrapText="1"/>
      <protection/>
    </xf>
    <xf numFmtId="0" fontId="64" fillId="0" borderId="10" xfId="0" applyFont="1" applyFill="1" applyBorder="1" applyAlignment="1" applyProtection="1">
      <alignment vertical="center" wrapText="1"/>
      <protection/>
    </xf>
    <xf numFmtId="169" fontId="8" fillId="0" borderId="0" xfId="0" applyNumberFormat="1" applyFont="1" applyFill="1" applyBorder="1" applyAlignment="1" applyProtection="1">
      <alignment shrinkToFit="1"/>
      <protection/>
    </xf>
    <xf numFmtId="169" fontId="8" fillId="0" borderId="10" xfId="0" applyNumberFormat="1" applyFont="1" applyFill="1" applyBorder="1" applyAlignment="1" applyProtection="1">
      <alignment shrinkToFit="1"/>
      <protection/>
    </xf>
    <xf numFmtId="169" fontId="5" fillId="0" borderId="10" xfId="0" applyNumberFormat="1" applyFont="1" applyFill="1" applyBorder="1" applyAlignment="1" applyProtection="1">
      <alignment shrinkToFit="1"/>
      <protection/>
    </xf>
    <xf numFmtId="169" fontId="64" fillId="0" borderId="10" xfId="0" applyNumberFormat="1" applyFont="1" applyFill="1" applyBorder="1" applyAlignment="1" applyProtection="1">
      <alignment horizontal="right" vertical="center" wrapText="1"/>
      <protection/>
    </xf>
    <xf numFmtId="169" fontId="64" fillId="0" borderId="10" xfId="0" applyNumberFormat="1" applyFont="1" applyFill="1" applyBorder="1" applyAlignment="1" applyProtection="1">
      <alignment horizontal="right"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2" borderId="10" xfId="0" applyNumberFormat="1" applyFont="1" applyFill="1" applyBorder="1" applyAlignment="1" applyProtection="1">
      <alignment horizontal="right" shrinkToFit="1"/>
      <protection/>
    </xf>
    <xf numFmtId="170" fontId="24" fillId="34" borderId="10" xfId="0" applyNumberFormat="1" applyFont="1" applyFill="1" applyBorder="1" applyAlignment="1" applyProtection="1">
      <alignment shrinkToFit="1"/>
      <protection/>
    </xf>
    <xf numFmtId="171" fontId="24" fillId="32" borderId="10" xfId="0" applyNumberFormat="1" applyFont="1" applyFill="1" applyBorder="1" applyAlignment="1" applyProtection="1">
      <alignment horizontal="right" shrinkToFit="1"/>
      <protection/>
    </xf>
    <xf numFmtId="171" fontId="13" fillId="33" borderId="10" xfId="0" applyNumberFormat="1" applyFont="1" applyFill="1" applyBorder="1" applyAlignment="1" applyProtection="1">
      <alignment shrinkToFit="1"/>
      <protection/>
    </xf>
    <xf numFmtId="171" fontId="17" fillId="0" borderId="0" xfId="0" applyNumberFormat="1" applyFont="1" applyFill="1" applyBorder="1" applyAlignment="1" applyProtection="1">
      <alignment shrinkToFit="1"/>
      <protection/>
    </xf>
    <xf numFmtId="171" fontId="29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4" fillId="36" borderId="1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3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11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B1">
      <selection activeCell="L3" sqref="L3:N4"/>
    </sheetView>
  </sheetViews>
  <sheetFormatPr defaultColWidth="10.00390625" defaultRowHeight="12.75"/>
  <cols>
    <col min="1" max="1" width="24.140625" style="14" customWidth="1"/>
    <col min="2" max="2" width="27.28125" style="14" customWidth="1"/>
    <col min="3" max="3" width="10.00390625" style="47" customWidth="1"/>
    <col min="4" max="4" width="3.421875" style="11" customWidth="1"/>
    <col min="5" max="5" width="8.57421875" style="29" customWidth="1"/>
    <col min="6" max="6" width="10.00390625" style="10" customWidth="1"/>
    <col min="7" max="7" width="4.140625" style="11" customWidth="1"/>
    <col min="8" max="8" width="8.7109375" style="29" customWidth="1"/>
    <col min="9" max="9" width="10.00390625" style="10" customWidth="1"/>
    <col min="10" max="10" width="3.8515625" style="11" customWidth="1"/>
    <col min="11" max="11" width="8.00390625" style="29" bestFit="1" customWidth="1"/>
    <col min="12" max="12" width="10.00390625" style="10" customWidth="1"/>
    <col min="13" max="13" width="3.8515625" style="11" customWidth="1"/>
    <col min="14" max="14" width="8.00390625" style="31" bestFit="1" customWidth="1"/>
    <col min="15" max="15" width="5.8515625" style="17" customWidth="1"/>
    <col min="16" max="16" width="10.28125" style="20" customWidth="1"/>
    <col min="17" max="17" width="5.8515625" style="20" customWidth="1"/>
    <col min="18" max="18" width="10.7109375" style="34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7"/>
      <c r="N1" s="30"/>
      <c r="O1" s="15"/>
      <c r="P1" s="18"/>
      <c r="Q1" s="18"/>
      <c r="R1" s="32"/>
    </row>
    <row r="2" spans="1:18" s="3" customFormat="1" ht="18.75" customHeight="1" thickBot="1">
      <c r="A2" s="8"/>
      <c r="B2" s="8"/>
      <c r="C2" s="47"/>
      <c r="D2" s="9"/>
      <c r="E2" s="27"/>
      <c r="F2" s="9"/>
      <c r="G2" s="9"/>
      <c r="H2" s="27"/>
      <c r="I2" s="10"/>
      <c r="J2" s="11"/>
      <c r="K2" s="29"/>
      <c r="L2" s="10"/>
      <c r="M2" s="11"/>
      <c r="N2" s="31"/>
      <c r="O2" s="16"/>
      <c r="P2" s="19"/>
      <c r="Q2" s="19"/>
      <c r="R2" s="33"/>
    </row>
    <row r="3" spans="1:19" s="2" customFormat="1" ht="19.5" customHeight="1" thickTop="1">
      <c r="A3" s="12" t="s">
        <v>0</v>
      </c>
      <c r="B3" s="12" t="s">
        <v>6</v>
      </c>
      <c r="C3" s="48" t="s">
        <v>5</v>
      </c>
      <c r="D3" s="13" t="s">
        <v>1</v>
      </c>
      <c r="E3" s="28" t="s">
        <v>2</v>
      </c>
      <c r="F3" s="35" t="s">
        <v>10</v>
      </c>
      <c r="G3" s="36" t="s">
        <v>1</v>
      </c>
      <c r="H3" s="37" t="s">
        <v>3</v>
      </c>
      <c r="I3" s="5" t="s">
        <v>11</v>
      </c>
      <c r="J3" s="13" t="s">
        <v>1</v>
      </c>
      <c r="K3" s="28" t="s">
        <v>4</v>
      </c>
      <c r="L3" s="61" t="s">
        <v>24</v>
      </c>
      <c r="M3" s="62" t="s">
        <v>1</v>
      </c>
      <c r="N3" s="63" t="s">
        <v>9</v>
      </c>
      <c r="O3" s="23" t="s">
        <v>22</v>
      </c>
      <c r="P3" s="24" t="s">
        <v>7</v>
      </c>
      <c r="Q3" s="40" t="s">
        <v>23</v>
      </c>
      <c r="R3" s="41" t="s">
        <v>7</v>
      </c>
      <c r="S3" s="42" t="s">
        <v>1</v>
      </c>
    </row>
    <row r="4" spans="1:19" s="2" customFormat="1" ht="19.5" customHeight="1">
      <c r="A4" s="21"/>
      <c r="B4" s="21"/>
      <c r="C4" s="49"/>
      <c r="D4" s="13"/>
      <c r="E4" s="28"/>
      <c r="F4" s="35"/>
      <c r="G4" s="36"/>
      <c r="H4" s="37"/>
      <c r="I4" s="5"/>
      <c r="J4" s="13"/>
      <c r="K4" s="28"/>
      <c r="L4" s="61"/>
      <c r="M4" s="62"/>
      <c r="N4" s="63"/>
      <c r="O4" s="65" t="s">
        <v>12</v>
      </c>
      <c r="P4" s="66"/>
      <c r="Q4" s="67" t="s">
        <v>8</v>
      </c>
      <c r="R4" s="68"/>
      <c r="S4" s="69"/>
    </row>
    <row r="5" spans="1:29" s="4" customFormat="1" ht="19.5" customHeight="1">
      <c r="A5" s="46" t="s">
        <v>17</v>
      </c>
      <c r="B5" s="46" t="s">
        <v>14</v>
      </c>
      <c r="C5" s="51">
        <v>450.775</v>
      </c>
      <c r="D5" s="13">
        <v>2</v>
      </c>
      <c r="E5" s="52">
        <f aca="true" t="shared" si="0" ref="E5:E17">C5/100-D5</f>
        <v>2.5077499999999997</v>
      </c>
      <c r="F5" s="38">
        <v>461.48</v>
      </c>
      <c r="G5" s="36">
        <v>1</v>
      </c>
      <c r="H5" s="54">
        <f aca="true" t="shared" si="1" ref="H5:H17">F5/100-G5</f>
        <v>3.6148</v>
      </c>
      <c r="I5" s="59">
        <v>450.785</v>
      </c>
      <c r="J5" s="13">
        <v>1</v>
      </c>
      <c r="K5" s="60">
        <f aca="true" t="shared" si="2" ref="K5:K17">I5/100-J5</f>
        <v>3.5078500000000004</v>
      </c>
      <c r="L5" s="26"/>
      <c r="M5" s="22">
        <v>50</v>
      </c>
      <c r="N5" s="55">
        <f aca="true" t="shared" si="3" ref="N5:N17">L5/100-M5</f>
        <v>-50</v>
      </c>
      <c r="O5" s="25">
        <f aca="true" t="shared" si="4" ref="O5:O17">D5+G5+J5+M5</f>
        <v>54</v>
      </c>
      <c r="P5" s="56">
        <f aca="true" t="shared" si="5" ref="P5:P17">E5+H5+K5+N5</f>
        <v>-40.3696</v>
      </c>
      <c r="Q5" s="43">
        <f aca="true" t="shared" si="6" ref="Q5:Q17">D5+J5+G5+M5-MAX(D5,G5,J5,M5)</f>
        <v>4</v>
      </c>
      <c r="R5" s="58">
        <f aca="true" t="shared" si="7" ref="R5:R17">E5+H5+K5+N5-MIN(E5,H5,K5,N5)</f>
        <v>9.630400000000002</v>
      </c>
      <c r="S5" s="44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46" t="s">
        <v>13</v>
      </c>
      <c r="B6" s="46" t="s">
        <v>14</v>
      </c>
      <c r="C6" s="51">
        <v>410.39</v>
      </c>
      <c r="D6" s="13">
        <v>7</v>
      </c>
      <c r="E6" s="52">
        <f t="shared" si="0"/>
        <v>-2.8961000000000006</v>
      </c>
      <c r="F6" s="38">
        <v>433.165</v>
      </c>
      <c r="G6" s="36">
        <v>3</v>
      </c>
      <c r="H6" s="54">
        <f t="shared" si="1"/>
        <v>1.3316499999999998</v>
      </c>
      <c r="I6" s="59">
        <v>431.915</v>
      </c>
      <c r="J6" s="13">
        <v>4</v>
      </c>
      <c r="K6" s="60">
        <f t="shared" si="2"/>
        <v>0.3191500000000005</v>
      </c>
      <c r="L6" s="26"/>
      <c r="M6" s="22">
        <v>50</v>
      </c>
      <c r="N6" s="55">
        <f t="shared" si="3"/>
        <v>-50</v>
      </c>
      <c r="O6" s="25">
        <f t="shared" si="4"/>
        <v>64</v>
      </c>
      <c r="P6" s="56">
        <f t="shared" si="5"/>
        <v>-51.2453</v>
      </c>
      <c r="Q6" s="43">
        <f t="shared" si="6"/>
        <v>14</v>
      </c>
      <c r="R6" s="58">
        <f t="shared" si="7"/>
        <v>-1.2453000000000003</v>
      </c>
      <c r="S6" s="44">
        <v>2</v>
      </c>
      <c r="AB6" s="4"/>
      <c r="AC6" s="4"/>
    </row>
    <row r="7" spans="1:25" s="4" customFormat="1" ht="19.5" customHeight="1">
      <c r="A7" s="46" t="s">
        <v>18</v>
      </c>
      <c r="B7" s="46" t="s">
        <v>30</v>
      </c>
      <c r="C7" s="51">
        <v>424.74</v>
      </c>
      <c r="D7" s="13">
        <v>5</v>
      </c>
      <c r="E7" s="52">
        <f t="shared" si="0"/>
        <v>-0.7526000000000002</v>
      </c>
      <c r="F7" s="38">
        <v>350.27</v>
      </c>
      <c r="G7" s="36">
        <v>8</v>
      </c>
      <c r="H7" s="54">
        <f t="shared" si="1"/>
        <v>-4.4973</v>
      </c>
      <c r="I7" s="59">
        <v>441.94</v>
      </c>
      <c r="J7" s="13">
        <v>2</v>
      </c>
      <c r="K7" s="60">
        <f t="shared" si="2"/>
        <v>2.4193999999999996</v>
      </c>
      <c r="L7" s="26"/>
      <c r="M7" s="22">
        <v>50</v>
      </c>
      <c r="N7" s="55">
        <f t="shared" si="3"/>
        <v>-50</v>
      </c>
      <c r="O7" s="25">
        <f t="shared" si="4"/>
        <v>65</v>
      </c>
      <c r="P7" s="56">
        <f t="shared" si="5"/>
        <v>-52.8305</v>
      </c>
      <c r="Q7" s="43">
        <f t="shared" si="6"/>
        <v>15</v>
      </c>
      <c r="R7" s="58">
        <f t="shared" si="7"/>
        <v>-2.8305000000000007</v>
      </c>
      <c r="S7" s="44">
        <v>3</v>
      </c>
      <c r="T7" s="1"/>
      <c r="U7" s="1"/>
      <c r="V7" s="1"/>
      <c r="W7" s="1"/>
      <c r="X7" s="1"/>
      <c r="Y7" s="1"/>
    </row>
    <row r="8" spans="1:19" ht="19.5" customHeight="1">
      <c r="A8" s="46" t="s">
        <v>15</v>
      </c>
      <c r="B8" s="46" t="s">
        <v>28</v>
      </c>
      <c r="C8" s="51">
        <v>396.44</v>
      </c>
      <c r="D8" s="13">
        <v>11</v>
      </c>
      <c r="E8" s="52">
        <f t="shared" si="0"/>
        <v>-7.0356000000000005</v>
      </c>
      <c r="F8" s="38">
        <v>434.43</v>
      </c>
      <c r="G8" s="36">
        <v>2</v>
      </c>
      <c r="H8" s="54">
        <f t="shared" si="1"/>
        <v>2.3443000000000005</v>
      </c>
      <c r="I8" s="59">
        <v>434.335</v>
      </c>
      <c r="J8" s="13">
        <v>3</v>
      </c>
      <c r="K8" s="60">
        <f t="shared" si="2"/>
        <v>1.34335</v>
      </c>
      <c r="L8" s="26"/>
      <c r="M8" s="22">
        <v>50</v>
      </c>
      <c r="N8" s="55">
        <f t="shared" si="3"/>
        <v>-50</v>
      </c>
      <c r="O8" s="25">
        <f t="shared" si="4"/>
        <v>66</v>
      </c>
      <c r="P8" s="56">
        <f t="shared" si="5"/>
        <v>-53.34795</v>
      </c>
      <c r="Q8" s="43">
        <f t="shared" si="6"/>
        <v>16</v>
      </c>
      <c r="R8" s="58">
        <f t="shared" si="7"/>
        <v>-3.3479499999999973</v>
      </c>
      <c r="S8" s="44">
        <v>4</v>
      </c>
    </row>
    <row r="9" spans="1:29" ht="19.5" customHeight="1">
      <c r="A9" s="46" t="s">
        <v>16</v>
      </c>
      <c r="B9" s="46" t="s">
        <v>29</v>
      </c>
      <c r="C9" s="51">
        <v>411.195</v>
      </c>
      <c r="D9" s="13">
        <v>6</v>
      </c>
      <c r="E9" s="52">
        <f t="shared" si="0"/>
        <v>-1.8880499999999998</v>
      </c>
      <c r="F9" s="38">
        <v>424.72</v>
      </c>
      <c r="G9" s="36">
        <v>4</v>
      </c>
      <c r="H9" s="54">
        <f t="shared" si="1"/>
        <v>0.2472000000000003</v>
      </c>
      <c r="I9" s="59">
        <v>424.98</v>
      </c>
      <c r="J9" s="13">
        <v>6</v>
      </c>
      <c r="K9" s="60">
        <f t="shared" si="2"/>
        <v>-1.7501999999999995</v>
      </c>
      <c r="L9" s="26"/>
      <c r="M9" s="22">
        <v>50</v>
      </c>
      <c r="N9" s="55">
        <f t="shared" si="3"/>
        <v>-50</v>
      </c>
      <c r="O9" s="25">
        <f t="shared" si="4"/>
        <v>66</v>
      </c>
      <c r="P9" s="56">
        <f t="shared" si="5"/>
        <v>-53.39105</v>
      </c>
      <c r="Q9" s="43">
        <f t="shared" si="6"/>
        <v>16</v>
      </c>
      <c r="R9" s="58">
        <f t="shared" si="7"/>
        <v>-3.39105</v>
      </c>
      <c r="S9" s="44">
        <v>5</v>
      </c>
      <c r="AB9" s="4"/>
      <c r="AC9" s="4"/>
    </row>
    <row r="10" spans="1:19" ht="19.5" customHeight="1">
      <c r="A10" s="46" t="s">
        <v>20</v>
      </c>
      <c r="B10" s="46" t="s">
        <v>30</v>
      </c>
      <c r="C10" s="51">
        <v>406.225</v>
      </c>
      <c r="D10" s="13">
        <v>10</v>
      </c>
      <c r="E10" s="52">
        <f t="shared" si="0"/>
        <v>-5.937749999999999</v>
      </c>
      <c r="F10" s="39">
        <v>411.29</v>
      </c>
      <c r="G10" s="36">
        <v>5</v>
      </c>
      <c r="H10" s="54">
        <f t="shared" si="1"/>
        <v>-0.8871000000000002</v>
      </c>
      <c r="I10" s="59">
        <v>421.505</v>
      </c>
      <c r="J10" s="13">
        <v>7</v>
      </c>
      <c r="K10" s="60">
        <f t="shared" si="2"/>
        <v>-2.7849500000000003</v>
      </c>
      <c r="L10" s="26"/>
      <c r="M10" s="22">
        <v>50</v>
      </c>
      <c r="N10" s="55">
        <f t="shared" si="3"/>
        <v>-50</v>
      </c>
      <c r="O10" s="25">
        <f t="shared" si="4"/>
        <v>72</v>
      </c>
      <c r="P10" s="56">
        <f t="shared" si="5"/>
        <v>-59.6098</v>
      </c>
      <c r="Q10" s="43">
        <f t="shared" si="6"/>
        <v>22</v>
      </c>
      <c r="R10" s="58">
        <f t="shared" si="7"/>
        <v>-9.6098</v>
      </c>
      <c r="S10" s="44">
        <v>6</v>
      </c>
    </row>
    <row r="11" spans="1:29" s="4" customFormat="1" ht="19.5" customHeight="1">
      <c r="A11" s="45" t="s">
        <v>36</v>
      </c>
      <c r="B11" s="45" t="s">
        <v>37</v>
      </c>
      <c r="C11" s="50">
        <v>409.915</v>
      </c>
      <c r="D11" s="13">
        <v>8</v>
      </c>
      <c r="E11" s="52">
        <f t="shared" si="0"/>
        <v>-3.90085</v>
      </c>
      <c r="F11" s="38">
        <v>356.35</v>
      </c>
      <c r="G11" s="36">
        <v>7</v>
      </c>
      <c r="H11" s="54">
        <f t="shared" si="1"/>
        <v>-3.4364999999999997</v>
      </c>
      <c r="I11" s="59">
        <v>410.82</v>
      </c>
      <c r="J11" s="13">
        <v>8</v>
      </c>
      <c r="K11" s="60">
        <f t="shared" si="2"/>
        <v>-3.8918</v>
      </c>
      <c r="L11" s="26"/>
      <c r="M11" s="22">
        <v>50</v>
      </c>
      <c r="N11" s="55">
        <f t="shared" si="3"/>
        <v>-50</v>
      </c>
      <c r="O11" s="25">
        <f t="shared" si="4"/>
        <v>73</v>
      </c>
      <c r="P11" s="56">
        <f t="shared" si="5"/>
        <v>-61.229150000000004</v>
      </c>
      <c r="Q11" s="43">
        <f t="shared" si="6"/>
        <v>23</v>
      </c>
      <c r="R11" s="58">
        <f t="shared" si="7"/>
        <v>-11.229150000000004</v>
      </c>
      <c r="S11" s="44">
        <v>7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19" ht="19.5" customHeight="1">
      <c r="A12" s="46" t="s">
        <v>34</v>
      </c>
      <c r="B12" s="46" t="s">
        <v>35</v>
      </c>
      <c r="C12" s="51">
        <v>368.11</v>
      </c>
      <c r="D12" s="13">
        <v>12</v>
      </c>
      <c r="E12" s="52">
        <f t="shared" si="0"/>
        <v>-8.3189</v>
      </c>
      <c r="F12" s="39">
        <v>394.02</v>
      </c>
      <c r="G12" s="36">
        <v>6</v>
      </c>
      <c r="H12" s="54">
        <f t="shared" si="1"/>
        <v>-2.0598</v>
      </c>
      <c r="I12" s="59">
        <v>380.06</v>
      </c>
      <c r="J12" s="13">
        <v>10</v>
      </c>
      <c r="K12" s="60">
        <f t="shared" si="2"/>
        <v>-6.1994</v>
      </c>
      <c r="L12" s="26"/>
      <c r="M12" s="22">
        <v>50</v>
      </c>
      <c r="N12" s="55">
        <f t="shared" si="3"/>
        <v>-50</v>
      </c>
      <c r="O12" s="25">
        <f t="shared" si="4"/>
        <v>78</v>
      </c>
      <c r="P12" s="56">
        <f t="shared" si="5"/>
        <v>-66.5781</v>
      </c>
      <c r="Q12" s="43">
        <f t="shared" si="6"/>
        <v>28</v>
      </c>
      <c r="R12" s="58">
        <f t="shared" si="7"/>
        <v>-16.578100000000006</v>
      </c>
      <c r="S12" s="44">
        <v>8</v>
      </c>
    </row>
    <row r="13" spans="1:19" ht="19.5" customHeight="1">
      <c r="A13" s="46" t="s">
        <v>19</v>
      </c>
      <c r="B13" s="46" t="s">
        <v>27</v>
      </c>
      <c r="C13" s="51">
        <v>442.665</v>
      </c>
      <c r="D13" s="13">
        <v>3</v>
      </c>
      <c r="E13" s="52">
        <f t="shared" si="0"/>
        <v>1.4266500000000004</v>
      </c>
      <c r="F13" s="26"/>
      <c r="G13" s="22">
        <v>50</v>
      </c>
      <c r="H13" s="53">
        <f t="shared" si="1"/>
        <v>-50</v>
      </c>
      <c r="I13" s="59">
        <v>431.59</v>
      </c>
      <c r="J13" s="13">
        <v>5</v>
      </c>
      <c r="K13" s="60">
        <f t="shared" si="2"/>
        <v>-0.6840999999999999</v>
      </c>
      <c r="L13" s="26"/>
      <c r="M13" s="22">
        <v>50</v>
      </c>
      <c r="N13" s="55">
        <f t="shared" si="3"/>
        <v>-50</v>
      </c>
      <c r="O13" s="25">
        <f t="shared" si="4"/>
        <v>108</v>
      </c>
      <c r="P13" s="56">
        <f t="shared" si="5"/>
        <v>-99.25745</v>
      </c>
      <c r="Q13" s="43">
        <f t="shared" si="6"/>
        <v>58</v>
      </c>
      <c r="R13" s="58">
        <f t="shared" si="7"/>
        <v>-49.257450000000006</v>
      </c>
      <c r="S13" s="44">
        <v>9</v>
      </c>
    </row>
    <row r="14" spans="1:19" ht="19.5" customHeight="1">
      <c r="A14" s="46" t="s">
        <v>21</v>
      </c>
      <c r="B14" s="46" t="s">
        <v>30</v>
      </c>
      <c r="C14" s="51">
        <v>407.56</v>
      </c>
      <c r="D14" s="13">
        <v>9</v>
      </c>
      <c r="E14" s="52">
        <f t="shared" si="0"/>
        <v>-4.9244</v>
      </c>
      <c r="F14" s="26"/>
      <c r="G14" s="22">
        <v>50</v>
      </c>
      <c r="H14" s="53">
        <f t="shared" si="1"/>
        <v>-50</v>
      </c>
      <c r="I14" s="59">
        <v>390.2</v>
      </c>
      <c r="J14" s="13">
        <v>9</v>
      </c>
      <c r="K14" s="60">
        <f t="shared" si="2"/>
        <v>-5.098000000000001</v>
      </c>
      <c r="L14" s="26"/>
      <c r="M14" s="22">
        <v>50</v>
      </c>
      <c r="N14" s="55">
        <f t="shared" si="3"/>
        <v>-50</v>
      </c>
      <c r="O14" s="25">
        <f t="shared" si="4"/>
        <v>118</v>
      </c>
      <c r="P14" s="56">
        <f t="shared" si="5"/>
        <v>-110.0224</v>
      </c>
      <c r="Q14" s="43">
        <f t="shared" si="6"/>
        <v>68</v>
      </c>
      <c r="R14" s="58">
        <f t="shared" si="7"/>
        <v>-60.022400000000005</v>
      </c>
      <c r="S14" s="44">
        <v>10</v>
      </c>
    </row>
    <row r="15" spans="1:25" ht="19.5" customHeight="1">
      <c r="A15" s="46" t="s">
        <v>31</v>
      </c>
      <c r="B15" s="46" t="s">
        <v>28</v>
      </c>
      <c r="C15" s="51">
        <v>464.09</v>
      </c>
      <c r="D15" s="13">
        <v>1</v>
      </c>
      <c r="E15" s="52">
        <f t="shared" si="0"/>
        <v>3.6408999999999994</v>
      </c>
      <c r="F15" s="26"/>
      <c r="G15" s="22">
        <v>50</v>
      </c>
      <c r="H15" s="53">
        <f t="shared" si="1"/>
        <v>-50</v>
      </c>
      <c r="I15" s="26"/>
      <c r="J15" s="22">
        <v>50</v>
      </c>
      <c r="K15" s="55">
        <f t="shared" si="2"/>
        <v>-50</v>
      </c>
      <c r="L15" s="26"/>
      <c r="M15" s="22">
        <v>50</v>
      </c>
      <c r="N15" s="55">
        <f t="shared" si="3"/>
        <v>-50</v>
      </c>
      <c r="O15" s="25">
        <f t="shared" si="4"/>
        <v>151</v>
      </c>
      <c r="P15" s="56">
        <f t="shared" si="5"/>
        <v>-146.3591</v>
      </c>
      <c r="Q15" s="43">
        <f t="shared" si="6"/>
        <v>101</v>
      </c>
      <c r="R15" s="58">
        <f t="shared" si="7"/>
        <v>-96.35910000000001</v>
      </c>
      <c r="S15" s="44">
        <v>11</v>
      </c>
      <c r="T15" s="4"/>
      <c r="U15" s="4"/>
      <c r="V15" s="4"/>
      <c r="W15" s="4"/>
      <c r="X15" s="4"/>
      <c r="Y15" s="4"/>
    </row>
    <row r="16" spans="1:19" ht="19.5" customHeight="1">
      <c r="A16" s="46" t="s">
        <v>32</v>
      </c>
      <c r="B16" s="46" t="s">
        <v>28</v>
      </c>
      <c r="C16" s="51">
        <v>436.89</v>
      </c>
      <c r="D16" s="13">
        <v>4</v>
      </c>
      <c r="E16" s="52">
        <f t="shared" si="0"/>
        <v>0.3689</v>
      </c>
      <c r="F16" s="26"/>
      <c r="G16" s="22">
        <v>50</v>
      </c>
      <c r="H16" s="53">
        <f t="shared" si="1"/>
        <v>-50</v>
      </c>
      <c r="I16" s="26"/>
      <c r="J16" s="22">
        <v>50</v>
      </c>
      <c r="K16" s="55">
        <f t="shared" si="2"/>
        <v>-50</v>
      </c>
      <c r="L16" s="26"/>
      <c r="M16" s="22">
        <v>50</v>
      </c>
      <c r="N16" s="55">
        <f t="shared" si="3"/>
        <v>-50</v>
      </c>
      <c r="O16" s="25">
        <f t="shared" si="4"/>
        <v>154</v>
      </c>
      <c r="P16" s="56">
        <f t="shared" si="5"/>
        <v>-149.6311</v>
      </c>
      <c r="Q16" s="43">
        <f t="shared" si="6"/>
        <v>104</v>
      </c>
      <c r="R16" s="58">
        <f t="shared" si="7"/>
        <v>-99.6311</v>
      </c>
      <c r="S16" s="44">
        <v>12</v>
      </c>
    </row>
    <row r="17" spans="1:19" ht="19.5" customHeight="1">
      <c r="A17" s="46" t="s">
        <v>25</v>
      </c>
      <c r="B17" s="46" t="s">
        <v>26</v>
      </c>
      <c r="C17" s="51">
        <v>356.695</v>
      </c>
      <c r="D17" s="13">
        <v>13</v>
      </c>
      <c r="E17" s="52">
        <f t="shared" si="0"/>
        <v>-9.43305</v>
      </c>
      <c r="F17" s="26"/>
      <c r="G17" s="22">
        <v>50</v>
      </c>
      <c r="H17" s="53">
        <f t="shared" si="1"/>
        <v>-50</v>
      </c>
      <c r="I17" s="26"/>
      <c r="J17" s="22">
        <v>50</v>
      </c>
      <c r="K17" s="55">
        <f t="shared" si="2"/>
        <v>-50</v>
      </c>
      <c r="L17" s="26"/>
      <c r="M17" s="22">
        <v>50</v>
      </c>
      <c r="N17" s="55">
        <f t="shared" si="3"/>
        <v>-50</v>
      </c>
      <c r="O17" s="25">
        <f t="shared" si="4"/>
        <v>163</v>
      </c>
      <c r="P17" s="56">
        <f t="shared" si="5"/>
        <v>-159.43305</v>
      </c>
      <c r="Q17" s="43">
        <f t="shared" si="6"/>
        <v>113</v>
      </c>
      <c r="R17" s="58">
        <f t="shared" si="7"/>
        <v>-109.43305000000001</v>
      </c>
      <c r="S17" s="44">
        <v>13</v>
      </c>
    </row>
    <row r="18" ht="13.5">
      <c r="P18" s="57"/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2016-06-12T21:31:22Z</dcterms:modified>
  <cp:category/>
  <cp:version/>
  <cp:contentType/>
  <cp:contentStatus/>
</cp:coreProperties>
</file>