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3485" windowHeight="10125" firstSheet="1" activeTab="1"/>
  </bookViews>
  <sheets>
    <sheet name="Kellinghusen 2012 1D" sheetId="1" state="hidden" r:id="rId1"/>
    <sheet name="KV 23.04.16" sheetId="2" r:id="rId2"/>
    <sheet name="Husum 2.Durchgang" sheetId="3" state="hidden" r:id="rId3"/>
  </sheets>
  <definedNames>
    <definedName name="_xlnm.Print_Area" localSheetId="1">'KV 23.04.16'!$A$1:$X$29</definedName>
  </definedNames>
  <calcPr fullCalcOnLoad="1"/>
</workbook>
</file>

<file path=xl/sharedStrings.xml><?xml version="1.0" encoding="utf-8"?>
<sst xmlns="http://schemas.openxmlformats.org/spreadsheetml/2006/main" count="207" uniqueCount="86">
  <si>
    <t>Name</t>
  </si>
  <si>
    <t>Kl.</t>
  </si>
  <si>
    <t>Verein</t>
  </si>
  <si>
    <t>Disz1</t>
  </si>
  <si>
    <t>Disz3</t>
  </si>
  <si>
    <t>Disz4</t>
  </si>
  <si>
    <t>Weite</t>
  </si>
  <si>
    <t>5-Kampf</t>
  </si>
  <si>
    <t>7-Kampf</t>
  </si>
  <si>
    <t>9-Kampf</t>
  </si>
  <si>
    <t>LM</t>
  </si>
  <si>
    <t>Kellinghusen</t>
  </si>
  <si>
    <t>Heinz Maire-Hensge</t>
  </si>
  <si>
    <t>CJM</t>
  </si>
  <si>
    <t>DJM</t>
  </si>
  <si>
    <t>W1</t>
  </si>
  <si>
    <t>W2</t>
  </si>
  <si>
    <t>Gesamt</t>
  </si>
  <si>
    <t>Punkte</t>
  </si>
  <si>
    <t>Disz.2</t>
  </si>
  <si>
    <t>Disz.5</t>
  </si>
  <si>
    <t>Disz.6</t>
  </si>
  <si>
    <t>Disz.7</t>
  </si>
  <si>
    <t>Disz.8</t>
  </si>
  <si>
    <t>Disz.9</t>
  </si>
  <si>
    <t>S</t>
  </si>
  <si>
    <t>FK</t>
  </si>
  <si>
    <t>JG</t>
  </si>
  <si>
    <t>Kevin Wunsch</t>
  </si>
  <si>
    <t>CJW</t>
  </si>
  <si>
    <t>Jürgen Töllner</t>
  </si>
  <si>
    <t>Schwarbstedt</t>
  </si>
  <si>
    <t>BJM</t>
  </si>
  <si>
    <t>Timo Lechelt</t>
  </si>
  <si>
    <t>Anna Wunsch</t>
  </si>
  <si>
    <t>Jannik Josten</t>
  </si>
  <si>
    <t>Bremerhaven</t>
  </si>
  <si>
    <t>Jan Stenzel</t>
  </si>
  <si>
    <t>Wolfgang Schmidt</t>
  </si>
  <si>
    <t>Jan Neumann</t>
  </si>
  <si>
    <t>Eyk Lillie</t>
  </si>
  <si>
    <t>Erich Lillie</t>
  </si>
  <si>
    <t>Katlenburg</t>
  </si>
  <si>
    <t>Ratzeburg</t>
  </si>
  <si>
    <t>3 Kampf</t>
  </si>
  <si>
    <t>Kellinghusen, 29.09.2012</t>
  </si>
  <si>
    <t>Klaus Rieckmann</t>
  </si>
  <si>
    <t>Hemelingen</t>
  </si>
  <si>
    <t>Friedrich Karsten</t>
  </si>
  <si>
    <t>AJM</t>
  </si>
  <si>
    <t>Hamburg</t>
  </si>
  <si>
    <t>Thomas Edel</t>
  </si>
  <si>
    <t>Luca</t>
  </si>
  <si>
    <t>Ziya</t>
  </si>
  <si>
    <t xml:space="preserve">ASV Kathlenburg </t>
  </si>
  <si>
    <t>AJW</t>
  </si>
  <si>
    <t>Schümann</t>
  </si>
  <si>
    <t>Bayramow</t>
  </si>
  <si>
    <t>Wunsch</t>
  </si>
  <si>
    <t>Anna</t>
  </si>
  <si>
    <t>Heinz</t>
  </si>
  <si>
    <t>Borussia Friedrichsf.</t>
  </si>
  <si>
    <t>Maire Hensge</t>
  </si>
  <si>
    <t>LK</t>
  </si>
  <si>
    <t>Karsten</t>
  </si>
  <si>
    <t>Friedrich</t>
  </si>
  <si>
    <t>Jan</t>
  </si>
  <si>
    <t>Lechelt</t>
  </si>
  <si>
    <t>Timo</t>
  </si>
  <si>
    <t>Musial</t>
  </si>
  <si>
    <t>Volker</t>
  </si>
  <si>
    <t>Nowack</t>
  </si>
  <si>
    <t>Lutz</t>
  </si>
  <si>
    <t>Ahlbeck</t>
  </si>
  <si>
    <t>Vorname</t>
  </si>
  <si>
    <t>KL</t>
  </si>
  <si>
    <t xml:space="preserve"> 3-Kampf</t>
  </si>
  <si>
    <t xml:space="preserve"> 1. Durchgang</t>
  </si>
  <si>
    <t xml:space="preserve"> 2. Durchgang</t>
  </si>
  <si>
    <t>Disz 3</t>
  </si>
  <si>
    <t>Disz 4</t>
  </si>
  <si>
    <t>beide 3-Kämpfe</t>
  </si>
  <si>
    <t>Stenzel</t>
  </si>
  <si>
    <t>Schmidt</t>
  </si>
  <si>
    <t>Wolfgang</t>
  </si>
  <si>
    <t>Genehmigungs Nr. 12/2016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</si>
</sst>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1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" fillId="0" borderId="22" xfId="0" applyFont="1" applyFill="1" applyBorder="1" applyAlignment="1">
      <alignment/>
    </xf>
    <xf numFmtId="0" fontId="48" fillId="0" borderId="11" xfId="0" applyFont="1" applyBorder="1" applyAlignment="1">
      <alignment/>
    </xf>
    <xf numFmtId="2" fontId="0" fillId="33" borderId="16" xfId="0" applyNumberFormat="1" applyFill="1" applyBorder="1" applyAlignment="1" applyProtection="1">
      <alignment/>
      <protection locked="0"/>
    </xf>
    <xf numFmtId="173" fontId="0" fillId="33" borderId="20" xfId="0" applyNumberFormat="1" applyFill="1" applyBorder="1" applyAlignment="1" applyProtection="1">
      <alignment/>
      <protection locked="0"/>
    </xf>
    <xf numFmtId="173" fontId="0" fillId="33" borderId="23" xfId="0" applyNumberFormat="1" applyFill="1" applyBorder="1" applyAlignment="1" applyProtection="1">
      <alignment/>
      <protection locked="0"/>
    </xf>
    <xf numFmtId="2" fontId="0" fillId="33" borderId="24" xfId="0" applyNumberFormat="1" applyFill="1" applyBorder="1" applyAlignment="1" applyProtection="1">
      <alignment/>
      <protection locked="0"/>
    </xf>
    <xf numFmtId="173" fontId="0" fillId="33" borderId="25" xfId="0" applyNumberFormat="1" applyFill="1" applyBorder="1" applyAlignment="1" applyProtection="1">
      <alignment/>
      <protection locked="0"/>
    </xf>
    <xf numFmtId="2" fontId="0" fillId="33" borderId="16" xfId="0" applyNumberFormat="1" applyFill="1" applyBorder="1" applyAlignment="1" applyProtection="1">
      <alignment/>
      <protection/>
    </xf>
    <xf numFmtId="173" fontId="0" fillId="33" borderId="21" xfId="0" applyNumberFormat="1" applyFill="1" applyBorder="1" applyAlignment="1" applyProtection="1">
      <alignment/>
      <protection/>
    </xf>
    <xf numFmtId="173" fontId="0" fillId="33" borderId="26" xfId="0" applyNumberFormat="1" applyFill="1" applyBorder="1" applyAlignment="1" applyProtection="1">
      <alignment/>
      <protection/>
    </xf>
    <xf numFmtId="173" fontId="0" fillId="33" borderId="20" xfId="0" applyNumberFormat="1" applyFill="1" applyBorder="1" applyAlignment="1" applyProtection="1">
      <alignment/>
      <protection/>
    </xf>
    <xf numFmtId="173" fontId="0" fillId="33" borderId="23" xfId="0" applyNumberFormat="1" applyFill="1" applyBorder="1" applyAlignment="1" applyProtection="1">
      <alignment/>
      <protection/>
    </xf>
    <xf numFmtId="2" fontId="0" fillId="33" borderId="24" xfId="0" applyNumberFormat="1" applyFill="1" applyBorder="1" applyAlignment="1" applyProtection="1">
      <alignment/>
      <protection/>
    </xf>
    <xf numFmtId="173" fontId="0" fillId="33" borderId="25" xfId="0" applyNumberFormat="1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" fontId="0" fillId="33" borderId="27" xfId="0" applyNumberFormat="1" applyFill="1" applyBorder="1" applyAlignment="1" applyProtection="1">
      <alignment/>
      <protection locked="0"/>
    </xf>
    <xf numFmtId="2" fontId="0" fillId="33" borderId="18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2" fontId="0" fillId="33" borderId="19" xfId="0" applyNumberFormat="1" applyFill="1" applyBorder="1" applyAlignment="1" applyProtection="1">
      <alignment/>
      <protection locked="0"/>
    </xf>
    <xf numFmtId="173" fontId="1" fillId="33" borderId="23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8" fillId="0" borderId="28" xfId="0" applyFont="1" applyBorder="1" applyAlignment="1">
      <alignment/>
    </xf>
    <xf numFmtId="4" fontId="0" fillId="33" borderId="18" xfId="0" applyNumberFormat="1" applyFont="1" applyFill="1" applyBorder="1" applyAlignment="1" applyProtection="1">
      <alignment/>
      <protection locked="0"/>
    </xf>
    <xf numFmtId="4" fontId="0" fillId="33" borderId="11" xfId="0" applyNumberFormat="1" applyFill="1" applyBorder="1" applyAlignment="1" applyProtection="1">
      <alignment/>
      <protection locked="0"/>
    </xf>
    <xf numFmtId="4" fontId="0" fillId="33" borderId="18" xfId="0" applyNumberFormat="1" applyFill="1" applyBorder="1" applyAlignment="1" applyProtection="1">
      <alignment/>
      <protection locked="0"/>
    </xf>
    <xf numFmtId="0" fontId="48" fillId="0" borderId="25" xfId="0" applyFont="1" applyBorder="1" applyAlignment="1">
      <alignment/>
    </xf>
    <xf numFmtId="2" fontId="1" fillId="33" borderId="16" xfId="0" applyNumberFormat="1" applyFont="1" applyFill="1" applyBorder="1" applyAlignment="1" applyProtection="1">
      <alignment/>
      <protection/>
    </xf>
    <xf numFmtId="0" fontId="48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3" borderId="23" xfId="0" applyFont="1" applyFill="1" applyBorder="1" applyAlignment="1" applyProtection="1">
      <alignment/>
      <protection locked="0"/>
    </xf>
    <xf numFmtId="4" fontId="4" fillId="33" borderId="18" xfId="0" applyNumberFormat="1" applyFont="1" applyFill="1" applyBorder="1" applyAlignment="1" applyProtection="1">
      <alignment/>
      <protection locked="0"/>
    </xf>
    <xf numFmtId="4" fontId="4" fillId="33" borderId="11" xfId="0" applyNumberFormat="1" applyFont="1" applyFill="1" applyBorder="1" applyAlignment="1" applyProtection="1">
      <alignment/>
      <protection locked="0"/>
    </xf>
    <xf numFmtId="2" fontId="4" fillId="33" borderId="16" xfId="0" applyNumberFormat="1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 locked="0"/>
    </xf>
    <xf numFmtId="2" fontId="4" fillId="33" borderId="27" xfId="0" applyNumberFormat="1" applyFont="1" applyFill="1" applyBorder="1" applyAlignment="1" applyProtection="1">
      <alignment/>
      <protection locked="0"/>
    </xf>
    <xf numFmtId="173" fontId="4" fillId="33" borderId="21" xfId="0" applyNumberFormat="1" applyFont="1" applyFill="1" applyBorder="1" applyAlignment="1" applyProtection="1">
      <alignment/>
      <protection/>
    </xf>
    <xf numFmtId="173" fontId="4" fillId="33" borderId="26" xfId="0" applyNumberFormat="1" applyFont="1" applyFill="1" applyBorder="1" applyAlignment="1" applyProtection="1">
      <alignment/>
      <protection/>
    </xf>
    <xf numFmtId="2" fontId="4" fillId="33" borderId="18" xfId="0" applyNumberFormat="1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 locked="0"/>
    </xf>
    <xf numFmtId="2" fontId="4" fillId="33" borderId="19" xfId="0" applyNumberFormat="1" applyFont="1" applyFill="1" applyBorder="1" applyAlignment="1" applyProtection="1">
      <alignment/>
      <protection locked="0"/>
    </xf>
    <xf numFmtId="173" fontId="4" fillId="33" borderId="20" xfId="0" applyNumberFormat="1" applyFont="1" applyFill="1" applyBorder="1" applyAlignment="1" applyProtection="1">
      <alignment/>
      <protection/>
    </xf>
    <xf numFmtId="173" fontId="4" fillId="33" borderId="23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/>
    </xf>
    <xf numFmtId="173" fontId="4" fillId="33" borderId="25" xfId="0" applyNumberFormat="1" applyFont="1" applyFill="1" applyBorder="1" applyAlignment="1" applyProtection="1">
      <alignment/>
      <protection/>
    </xf>
    <xf numFmtId="2" fontId="4" fillId="33" borderId="24" xfId="0" applyNumberFormat="1" applyFont="1" applyFill="1" applyBorder="1" applyAlignment="1" applyProtection="1">
      <alignment/>
      <protection locked="0"/>
    </xf>
    <xf numFmtId="173" fontId="4" fillId="33" borderId="25" xfId="0" applyNumberFormat="1" applyFont="1" applyFill="1" applyBorder="1" applyAlignment="1" applyProtection="1">
      <alignment/>
      <protection locked="0"/>
    </xf>
    <xf numFmtId="0" fontId="6" fillId="0" borderId="17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33" borderId="0" xfId="0" applyFill="1" applyBorder="1" applyAlignment="1" applyProtection="1">
      <alignment/>
      <protection locked="0"/>
    </xf>
    <xf numFmtId="2" fontId="4" fillId="33" borderId="0" xfId="0" applyNumberFormat="1" applyFont="1" applyFill="1" applyBorder="1" applyAlignment="1" applyProtection="1">
      <alignment/>
      <protection/>
    </xf>
    <xf numFmtId="2" fontId="4" fillId="33" borderId="0" xfId="0" applyNumberFormat="1" applyFont="1" applyFill="1" applyBorder="1" applyAlignment="1" applyProtection="1">
      <alignment/>
      <protection locked="0"/>
    </xf>
    <xf numFmtId="173" fontId="4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ill="1" applyBorder="1" applyAlignment="1" applyProtection="1">
      <alignment/>
      <protection locked="0"/>
    </xf>
    <xf numFmtId="173" fontId="0" fillId="33" borderId="0" xfId="0" applyNumberFormat="1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2" fontId="4" fillId="0" borderId="0" xfId="0" applyNumberFormat="1" applyFont="1" applyFill="1" applyBorder="1" applyAlignment="1" applyProtection="1">
      <alignment/>
      <protection locked="0"/>
    </xf>
    <xf numFmtId="2" fontId="4" fillId="0" borderId="11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 locked="0"/>
    </xf>
    <xf numFmtId="2" fontId="4" fillId="33" borderId="11" xfId="0" applyNumberFormat="1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0" fontId="4" fillId="0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0" fillId="0" borderId="11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173" fontId="4" fillId="0" borderId="11" xfId="0" applyNumberFormat="1" applyFont="1" applyFill="1" applyBorder="1" applyAlignment="1" applyProtection="1">
      <alignment/>
      <protection/>
    </xf>
    <xf numFmtId="2" fontId="4" fillId="0" borderId="11" xfId="0" applyNumberFormat="1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 locked="0"/>
    </xf>
    <xf numFmtId="0" fontId="4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2" fontId="4" fillId="10" borderId="11" xfId="0" applyNumberFormat="1" applyFont="1" applyFill="1" applyBorder="1" applyAlignment="1" applyProtection="1">
      <alignment/>
      <protection locked="0"/>
    </xf>
    <xf numFmtId="0" fontId="8" fillId="8" borderId="32" xfId="0" applyFont="1" applyFill="1" applyBorder="1" applyAlignment="1">
      <alignment vertical="center"/>
    </xf>
    <xf numFmtId="0" fontId="8" fillId="8" borderId="15" xfId="0" applyFont="1" applyFill="1" applyBorder="1" applyAlignment="1">
      <alignment horizontal="right" vertical="center"/>
    </xf>
    <xf numFmtId="2" fontId="4" fillId="10" borderId="11" xfId="0" applyNumberFormat="1" applyFont="1" applyFill="1" applyBorder="1" applyAlignment="1" applyProtection="1">
      <alignment/>
      <protection/>
    </xf>
    <xf numFmtId="2" fontId="4" fillId="8" borderId="11" xfId="0" applyNumberFormat="1" applyFont="1" applyFill="1" applyBorder="1" applyAlignment="1" applyProtection="1">
      <alignment/>
      <protection/>
    </xf>
    <xf numFmtId="1" fontId="4" fillId="33" borderId="11" xfId="0" applyNumberFormat="1" applyFont="1" applyFill="1" applyBorder="1" applyAlignment="1" applyProtection="1">
      <alignment/>
      <protection locked="0"/>
    </xf>
    <xf numFmtId="1" fontId="4" fillId="33" borderId="11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9" fillId="0" borderId="11" xfId="0" applyFont="1" applyBorder="1" applyAlignment="1">
      <alignment horizontal="center" vertical="center"/>
    </xf>
    <xf numFmtId="0" fontId="49" fillId="33" borderId="11" xfId="0" applyFont="1" applyFill="1" applyBorder="1" applyAlignment="1" applyProtection="1">
      <alignment/>
      <protection locked="0"/>
    </xf>
    <xf numFmtId="4" fontId="49" fillId="0" borderId="11" xfId="0" applyNumberFormat="1" applyFont="1" applyFill="1" applyBorder="1" applyAlignment="1" applyProtection="1">
      <alignment/>
      <protection locked="0"/>
    </xf>
    <xf numFmtId="2" fontId="49" fillId="33" borderId="11" xfId="0" applyNumberFormat="1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4" fillId="33" borderId="33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33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4" fillId="34" borderId="48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view="pageLayout" workbookViewId="0" topLeftCell="A1">
      <pane ySplit="2595" topLeftCell="A10" activePane="topLeft" state="split"/>
      <selection pane="topLeft" activeCell="A20" sqref="A20:D20"/>
      <selection pane="bottomLeft" activeCell="C23" sqref="C23"/>
    </sheetView>
  </sheetViews>
  <sheetFormatPr defaultColWidth="11.421875" defaultRowHeight="12.75"/>
  <cols>
    <col min="1" max="1" width="14.8515625" style="0" bestFit="1" customWidth="1"/>
    <col min="2" max="3" width="4.140625" style="0" customWidth="1"/>
    <col min="4" max="4" width="12.57421875" style="0" bestFit="1" customWidth="1"/>
    <col min="5" max="5" width="4.8515625" style="0" customWidth="1"/>
    <col min="6" max="7" width="5.57421875" style="0" bestFit="1" customWidth="1"/>
    <col min="8" max="8" width="7.8515625" style="0" customWidth="1"/>
    <col min="9" max="10" width="4.8515625" style="0" customWidth="1"/>
    <col min="11" max="11" width="5.421875" style="0" customWidth="1"/>
    <col min="12" max="12" width="8.00390625" style="0" customWidth="1"/>
    <col min="13" max="13" width="9.140625" style="0" customWidth="1"/>
    <col min="14" max="14" width="6.57421875" style="0" customWidth="1"/>
    <col min="15" max="15" width="6.421875" style="0" customWidth="1"/>
    <col min="16" max="16" width="8.00390625" style="0" customWidth="1"/>
    <col min="17" max="17" width="6.57421875" style="0" customWidth="1"/>
    <col min="18" max="18" width="8.140625" style="0" customWidth="1"/>
    <col min="19" max="19" width="7.421875" style="0" customWidth="1"/>
    <col min="20" max="20" width="5.28125" style="0" customWidth="1"/>
    <col min="21" max="21" width="5.7109375" style="0" customWidth="1"/>
    <col min="22" max="22" width="7.28125" style="0" customWidth="1"/>
    <col min="23" max="23" width="9.140625" style="0" customWidth="1"/>
  </cols>
  <sheetData>
    <row r="1" spans="1:23" ht="12.75">
      <c r="A1" s="114" t="s">
        <v>0</v>
      </c>
      <c r="B1" s="114" t="s">
        <v>1</v>
      </c>
      <c r="C1" s="120" t="s">
        <v>27</v>
      </c>
      <c r="D1" s="116" t="s">
        <v>2</v>
      </c>
      <c r="E1" s="118" t="s">
        <v>3</v>
      </c>
      <c r="F1" s="112" t="s">
        <v>19</v>
      </c>
      <c r="G1" s="112"/>
      <c r="H1" s="113"/>
      <c r="I1" s="118" t="s">
        <v>4</v>
      </c>
      <c r="J1" s="123" t="s">
        <v>5</v>
      </c>
      <c r="K1" s="127" t="s">
        <v>20</v>
      </c>
      <c r="L1" s="129"/>
      <c r="M1" s="130" t="s">
        <v>7</v>
      </c>
      <c r="N1" s="131" t="s">
        <v>21</v>
      </c>
      <c r="O1" s="132"/>
      <c r="P1" s="133"/>
      <c r="Q1" s="127" t="s">
        <v>22</v>
      </c>
      <c r="R1" s="128"/>
      <c r="S1" s="118" t="s">
        <v>8</v>
      </c>
      <c r="T1" s="123" t="s">
        <v>23</v>
      </c>
      <c r="U1" s="127" t="s">
        <v>24</v>
      </c>
      <c r="V1" s="129"/>
      <c r="W1" s="125" t="s">
        <v>9</v>
      </c>
    </row>
    <row r="2" spans="1:23" ht="12.75">
      <c r="A2" s="115"/>
      <c r="B2" s="115"/>
      <c r="C2" s="121"/>
      <c r="D2" s="117"/>
      <c r="E2" s="119"/>
      <c r="F2" s="9" t="s">
        <v>15</v>
      </c>
      <c r="G2" s="2" t="s">
        <v>16</v>
      </c>
      <c r="H2" s="7" t="s">
        <v>17</v>
      </c>
      <c r="I2" s="122"/>
      <c r="J2" s="124"/>
      <c r="K2" s="10" t="s">
        <v>6</v>
      </c>
      <c r="L2" s="11" t="s">
        <v>18</v>
      </c>
      <c r="M2" s="122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122"/>
      <c r="T2" s="124"/>
      <c r="U2" s="10" t="s">
        <v>6</v>
      </c>
      <c r="V2" s="11" t="s">
        <v>18</v>
      </c>
      <c r="W2" s="126"/>
    </row>
    <row r="3" spans="1:23" ht="12.75">
      <c r="A3" s="3" t="s">
        <v>12</v>
      </c>
      <c r="B3" s="3" t="s">
        <v>10</v>
      </c>
      <c r="C3" s="8"/>
      <c r="D3" s="8" t="s">
        <v>11</v>
      </c>
      <c r="E3" s="28">
        <v>100</v>
      </c>
      <c r="F3" s="37">
        <v>61.51</v>
      </c>
      <c r="G3" s="38">
        <v>64.27</v>
      </c>
      <c r="H3" s="21">
        <f>F3+G3</f>
        <v>125.78</v>
      </c>
      <c r="I3" s="28">
        <v>98</v>
      </c>
      <c r="J3" s="29">
        <v>100</v>
      </c>
      <c r="K3" s="30">
        <v>70.23</v>
      </c>
      <c r="L3" s="22">
        <f>K3*1.5</f>
        <v>105.345</v>
      </c>
      <c r="M3" s="23">
        <f>E3+H3+I3+J3+L3</f>
        <v>529.125</v>
      </c>
      <c r="N3" s="31">
        <v>70.02</v>
      </c>
      <c r="O3" s="32">
        <v>73.93</v>
      </c>
      <c r="P3" s="21">
        <f>N3+O3</f>
        <v>143.95</v>
      </c>
      <c r="Q3" s="33">
        <v>110.15</v>
      </c>
      <c r="R3" s="24">
        <f>Q3*1.5</f>
        <v>165.22500000000002</v>
      </c>
      <c r="S3" s="25">
        <f>M3+P3+R3</f>
        <v>838.3000000000001</v>
      </c>
      <c r="T3" s="29"/>
      <c r="U3" s="33"/>
      <c r="V3" s="26"/>
      <c r="W3" s="27"/>
    </row>
    <row r="4" spans="1:23" ht="12.75">
      <c r="A4" s="3" t="s">
        <v>39</v>
      </c>
      <c r="B4" s="3" t="s">
        <v>10</v>
      </c>
      <c r="C4" s="8"/>
      <c r="D4" s="8" t="s">
        <v>43</v>
      </c>
      <c r="E4" s="28">
        <v>95</v>
      </c>
      <c r="F4" s="37">
        <v>55.89</v>
      </c>
      <c r="G4" s="38">
        <v>55.43</v>
      </c>
      <c r="H4" s="21">
        <f>F4+G4</f>
        <v>111.32</v>
      </c>
      <c r="I4" s="28">
        <v>80</v>
      </c>
      <c r="J4" s="29">
        <v>95</v>
      </c>
      <c r="K4" s="30">
        <v>71.55</v>
      </c>
      <c r="L4" s="22">
        <f>K4*1.5</f>
        <v>107.32499999999999</v>
      </c>
      <c r="M4" s="23">
        <f>E4+H4+I4+J4+L4</f>
        <v>488.645</v>
      </c>
      <c r="N4" s="31">
        <v>78.5</v>
      </c>
      <c r="O4" s="32">
        <v>80.32</v>
      </c>
      <c r="P4" s="21">
        <f>N4+O4</f>
        <v>158.82</v>
      </c>
      <c r="Q4" s="33">
        <v>111.98</v>
      </c>
      <c r="R4" s="24">
        <f>Q4*1.5</f>
        <v>167.97</v>
      </c>
      <c r="S4" s="25">
        <f>M4+P4+R4</f>
        <v>815.435</v>
      </c>
      <c r="T4" s="29"/>
      <c r="U4" s="33"/>
      <c r="V4" s="26"/>
      <c r="W4" s="27"/>
    </row>
    <row r="5" spans="1:23" ht="12.75">
      <c r="A5" s="3"/>
      <c r="B5" s="3"/>
      <c r="C5" s="8"/>
      <c r="D5" s="8"/>
      <c r="E5" s="28"/>
      <c r="F5" s="39"/>
      <c r="G5" s="38"/>
      <c r="H5" s="21">
        <f>F5+G5</f>
        <v>0</v>
      </c>
      <c r="I5" s="28"/>
      <c r="J5" s="29"/>
      <c r="K5" s="33"/>
      <c r="L5" s="24">
        <f>K5*1.5</f>
        <v>0</v>
      </c>
      <c r="M5" s="25">
        <f>E5+H5+I5+J5+L5</f>
        <v>0</v>
      </c>
      <c r="N5" s="31"/>
      <c r="O5" s="32"/>
      <c r="P5" s="21">
        <f>N5+O5</f>
        <v>0</v>
      </c>
      <c r="Q5" s="33"/>
      <c r="R5" s="24">
        <f>Q5*1.5</f>
        <v>0</v>
      </c>
      <c r="S5" s="25">
        <f>M5+P5+R5</f>
        <v>0</v>
      </c>
      <c r="T5" s="29"/>
      <c r="U5" s="33"/>
      <c r="V5" s="26"/>
      <c r="W5" s="27"/>
    </row>
    <row r="6" spans="1:23" ht="12.75">
      <c r="A6" s="3" t="s">
        <v>38</v>
      </c>
      <c r="B6" s="3" t="s">
        <v>25</v>
      </c>
      <c r="C6" s="8"/>
      <c r="D6" s="8" t="s">
        <v>36</v>
      </c>
      <c r="E6" s="28">
        <v>90</v>
      </c>
      <c r="F6" s="39">
        <v>47.43</v>
      </c>
      <c r="G6" s="38">
        <v>47.13</v>
      </c>
      <c r="H6" s="21">
        <f>F6+G6</f>
        <v>94.56</v>
      </c>
      <c r="I6" s="28">
        <v>66</v>
      </c>
      <c r="J6" s="29">
        <v>55</v>
      </c>
      <c r="K6" s="33">
        <v>58.65</v>
      </c>
      <c r="L6" s="24">
        <f>K6*1.5</f>
        <v>87.975</v>
      </c>
      <c r="M6" s="25">
        <f>E6+H6+I6+J6+L6</f>
        <v>393.53499999999997</v>
      </c>
      <c r="N6" s="31">
        <v>51.55</v>
      </c>
      <c r="O6" s="32">
        <v>51.61</v>
      </c>
      <c r="P6" s="21">
        <f>N6+O6</f>
        <v>103.16</v>
      </c>
      <c r="Q6" s="33">
        <v>80.4</v>
      </c>
      <c r="R6" s="24">
        <f>Q6*1.5</f>
        <v>120.60000000000001</v>
      </c>
      <c r="S6" s="25">
        <f>M6+P6+R6</f>
        <v>617.295</v>
      </c>
      <c r="T6" s="29"/>
      <c r="U6" s="33"/>
      <c r="V6" s="26"/>
      <c r="W6" s="27"/>
    </row>
    <row r="7" spans="1:23" ht="12.75">
      <c r="A7" s="3" t="s">
        <v>30</v>
      </c>
      <c r="B7" s="3" t="s">
        <v>25</v>
      </c>
      <c r="C7" s="8"/>
      <c r="D7" s="8" t="s">
        <v>31</v>
      </c>
      <c r="E7" s="28">
        <v>95</v>
      </c>
      <c r="F7" s="39">
        <v>51.82</v>
      </c>
      <c r="G7" s="38">
        <v>48.93</v>
      </c>
      <c r="H7" s="21">
        <f>F7+G7</f>
        <v>100.75</v>
      </c>
      <c r="I7" s="28">
        <v>90</v>
      </c>
      <c r="J7" s="29">
        <v>95</v>
      </c>
      <c r="K7" s="33">
        <v>67.27</v>
      </c>
      <c r="L7" s="24">
        <f>K7*1.5</f>
        <v>100.905</v>
      </c>
      <c r="M7" s="25">
        <f>E7+H7+I7+J7+L7</f>
        <v>481.655</v>
      </c>
      <c r="N7" s="31">
        <v>55.54</v>
      </c>
      <c r="O7" s="32">
        <v>61.67</v>
      </c>
      <c r="P7" s="21">
        <f>N7+O7</f>
        <v>117.21000000000001</v>
      </c>
      <c r="Q7" s="33">
        <v>97.26</v>
      </c>
      <c r="R7" s="24">
        <f>Q7*1.5</f>
        <v>145.89000000000001</v>
      </c>
      <c r="S7" s="25">
        <f>M7+P7+R7</f>
        <v>744.755</v>
      </c>
      <c r="T7" s="29"/>
      <c r="U7" s="33"/>
      <c r="V7" s="26"/>
      <c r="W7" s="27"/>
    </row>
    <row r="8" spans="1:23" ht="12.75">
      <c r="A8" s="3"/>
      <c r="B8" s="3"/>
      <c r="C8" s="8"/>
      <c r="D8" s="8"/>
      <c r="E8" s="28"/>
      <c r="F8" s="39"/>
      <c r="G8" s="38"/>
      <c r="H8" s="21"/>
      <c r="I8" s="28"/>
      <c r="J8" s="29"/>
      <c r="K8" s="33"/>
      <c r="L8" s="24"/>
      <c r="M8" s="25"/>
      <c r="N8" s="31"/>
      <c r="O8" s="32"/>
      <c r="P8" s="21"/>
      <c r="Q8" s="33"/>
      <c r="R8" s="24"/>
      <c r="S8" s="25"/>
      <c r="T8" s="29"/>
      <c r="U8" s="33"/>
      <c r="V8" s="26"/>
      <c r="W8" s="27"/>
    </row>
    <row r="9" spans="1:23" ht="12.75">
      <c r="A9" s="3" t="s">
        <v>41</v>
      </c>
      <c r="B9" s="3" t="s">
        <v>26</v>
      </c>
      <c r="C9" s="8"/>
      <c r="D9" s="8" t="s">
        <v>42</v>
      </c>
      <c r="E9" s="28"/>
      <c r="F9" s="39"/>
      <c r="G9" s="38"/>
      <c r="H9" s="21">
        <f>F9+G9</f>
        <v>0</v>
      </c>
      <c r="I9" s="28">
        <v>78</v>
      </c>
      <c r="J9" s="29">
        <v>55</v>
      </c>
      <c r="K9" s="33">
        <v>53.84</v>
      </c>
      <c r="L9" s="24">
        <f>K9*1.5</f>
        <v>80.76</v>
      </c>
      <c r="M9" s="25">
        <f>E9+H9+I9+J9+L9</f>
        <v>213.76</v>
      </c>
      <c r="N9" s="31"/>
      <c r="O9" s="32"/>
      <c r="P9" s="21">
        <f>N9+O9</f>
        <v>0</v>
      </c>
      <c r="Q9" s="33"/>
      <c r="R9" s="24">
        <f>Q9*1.5</f>
        <v>0</v>
      </c>
      <c r="S9" s="25">
        <f>M9+P9+R9</f>
        <v>213.76</v>
      </c>
      <c r="T9" s="29"/>
      <c r="U9" s="33"/>
      <c r="V9" s="26"/>
      <c r="W9" s="27"/>
    </row>
    <row r="10" spans="1:23" ht="12.75">
      <c r="A10" s="3"/>
      <c r="B10" s="3"/>
      <c r="C10" s="8"/>
      <c r="D10" s="8"/>
      <c r="E10" s="28"/>
      <c r="F10" s="39"/>
      <c r="G10" s="38"/>
      <c r="H10" s="21"/>
      <c r="I10" s="28"/>
      <c r="J10" s="29"/>
      <c r="K10" s="33"/>
      <c r="L10" s="24"/>
      <c r="M10" s="25"/>
      <c r="N10" s="31"/>
      <c r="O10" s="32"/>
      <c r="P10" s="41" t="s">
        <v>44</v>
      </c>
      <c r="Q10" s="33"/>
      <c r="R10" s="24"/>
      <c r="S10" s="25"/>
      <c r="T10" s="29"/>
      <c r="U10" s="33"/>
      <c r="V10" s="26"/>
      <c r="W10" s="27"/>
    </row>
    <row r="11" spans="1:23" ht="12.75">
      <c r="A11" s="13" t="s">
        <v>33</v>
      </c>
      <c r="B11" s="3" t="s">
        <v>13</v>
      </c>
      <c r="C11" s="8">
        <v>1998</v>
      </c>
      <c r="D11" s="8" t="s">
        <v>11</v>
      </c>
      <c r="E11" s="28">
        <v>35</v>
      </c>
      <c r="F11" s="39">
        <v>43.2</v>
      </c>
      <c r="G11" s="38">
        <v>39.88</v>
      </c>
      <c r="H11" s="21">
        <f>F11+G11</f>
        <v>83.08000000000001</v>
      </c>
      <c r="I11" s="28">
        <v>74</v>
      </c>
      <c r="J11" s="29">
        <v>85</v>
      </c>
      <c r="K11" s="33">
        <v>53.29</v>
      </c>
      <c r="L11" s="24">
        <f>K11*1.5</f>
        <v>79.935</v>
      </c>
      <c r="M11" s="25">
        <f>E11+H11+I11+J11+L11</f>
        <v>357.01500000000004</v>
      </c>
      <c r="N11" s="31"/>
      <c r="O11" s="32"/>
      <c r="P11" s="21">
        <f>I11+J11+L11</f>
        <v>238.935</v>
      </c>
      <c r="Q11" s="33"/>
      <c r="R11" s="24"/>
      <c r="S11" s="25"/>
      <c r="T11" s="29"/>
      <c r="U11" s="33"/>
      <c r="V11" s="26"/>
      <c r="W11" s="27"/>
    </row>
    <row r="12" spans="1:23" ht="12.75">
      <c r="A12" s="3" t="s">
        <v>34</v>
      </c>
      <c r="B12" s="3" t="s">
        <v>29</v>
      </c>
      <c r="C12" s="8">
        <v>1998</v>
      </c>
      <c r="D12" s="8" t="s">
        <v>11</v>
      </c>
      <c r="E12" s="28">
        <v>40</v>
      </c>
      <c r="F12" s="39">
        <v>33.52</v>
      </c>
      <c r="G12" s="38">
        <v>33.42</v>
      </c>
      <c r="H12" s="21">
        <f>F12+G12</f>
        <v>66.94</v>
      </c>
      <c r="I12" s="28">
        <v>78</v>
      </c>
      <c r="J12" s="29">
        <v>50</v>
      </c>
      <c r="K12" s="33">
        <v>49.4</v>
      </c>
      <c r="L12" s="24">
        <f>K12*1.5</f>
        <v>74.1</v>
      </c>
      <c r="M12" s="25">
        <f>E12+H12+I12+J12+L12</f>
        <v>309.03999999999996</v>
      </c>
      <c r="N12" s="31"/>
      <c r="O12" s="32"/>
      <c r="P12" s="21">
        <f>I12+J12+L12</f>
        <v>202.1</v>
      </c>
      <c r="Q12" s="33"/>
      <c r="R12" s="24"/>
      <c r="S12" s="25"/>
      <c r="T12" s="29"/>
      <c r="U12" s="33"/>
      <c r="V12" s="26"/>
      <c r="W12" s="27"/>
    </row>
    <row r="13" spans="1:23" ht="12.75">
      <c r="A13" s="14"/>
      <c r="B13" s="3"/>
      <c r="C13" s="8"/>
      <c r="D13" s="8"/>
      <c r="E13" s="28"/>
      <c r="F13" s="39"/>
      <c r="G13" s="38"/>
      <c r="H13" s="21"/>
      <c r="I13" s="28"/>
      <c r="J13" s="29"/>
      <c r="K13" s="33"/>
      <c r="L13" s="24"/>
      <c r="M13" s="25"/>
      <c r="N13" s="31"/>
      <c r="O13" s="32"/>
      <c r="P13" s="21"/>
      <c r="Q13" s="33"/>
      <c r="R13" s="24"/>
      <c r="S13" s="25"/>
      <c r="T13" s="29"/>
      <c r="U13" s="33"/>
      <c r="V13" s="26"/>
      <c r="W13" s="27"/>
    </row>
    <row r="14" spans="1:23" ht="12.75">
      <c r="A14" s="15" t="s">
        <v>35</v>
      </c>
      <c r="B14" s="3" t="s">
        <v>32</v>
      </c>
      <c r="C14" s="8">
        <v>1997</v>
      </c>
      <c r="D14" s="8" t="s">
        <v>31</v>
      </c>
      <c r="E14" s="28">
        <v>60</v>
      </c>
      <c r="F14" s="39">
        <v>45.36</v>
      </c>
      <c r="G14" s="38">
        <v>48.15</v>
      </c>
      <c r="H14" s="21">
        <f>F14+G14</f>
        <v>93.50999999999999</v>
      </c>
      <c r="I14" s="28">
        <v>86</v>
      </c>
      <c r="J14" s="29">
        <v>70</v>
      </c>
      <c r="K14" s="33">
        <v>56.07</v>
      </c>
      <c r="L14" s="24">
        <f>K14*1.5</f>
        <v>84.105</v>
      </c>
      <c r="M14" s="25">
        <f>E14+H14+I14+J14+L14</f>
        <v>393.615</v>
      </c>
      <c r="N14" s="31"/>
      <c r="O14" s="32"/>
      <c r="P14" s="21"/>
      <c r="Q14" s="33"/>
      <c r="R14" s="24"/>
      <c r="S14" s="25"/>
      <c r="T14" s="29"/>
      <c r="U14" s="33"/>
      <c r="V14" s="26"/>
      <c r="W14" s="27"/>
    </row>
    <row r="15" spans="1:23" ht="12.75">
      <c r="A15" s="15" t="s">
        <v>28</v>
      </c>
      <c r="B15" s="3" t="s">
        <v>32</v>
      </c>
      <c r="C15" s="8">
        <v>1997</v>
      </c>
      <c r="D15" s="8" t="s">
        <v>11</v>
      </c>
      <c r="E15" s="28">
        <v>20</v>
      </c>
      <c r="F15" s="39">
        <v>37.34</v>
      </c>
      <c r="G15" s="38">
        <v>42.96</v>
      </c>
      <c r="H15" s="21">
        <f>F15+G15</f>
        <v>80.30000000000001</v>
      </c>
      <c r="I15" s="28">
        <v>72</v>
      </c>
      <c r="J15" s="29">
        <v>45</v>
      </c>
      <c r="K15" s="33">
        <v>56.1</v>
      </c>
      <c r="L15" s="24">
        <f>K15*1.5</f>
        <v>84.15</v>
      </c>
      <c r="M15" s="25">
        <f>E15+H15+I15+J15+L15</f>
        <v>301.45000000000005</v>
      </c>
      <c r="N15" s="31"/>
      <c r="O15" s="32"/>
      <c r="P15" s="21"/>
      <c r="Q15" s="33"/>
      <c r="R15" s="24"/>
      <c r="S15" s="25"/>
      <c r="T15" s="29"/>
      <c r="U15" s="33"/>
      <c r="V15" s="26"/>
      <c r="W15" s="27"/>
    </row>
    <row r="16" spans="1:23" ht="12.75">
      <c r="A16" s="40"/>
      <c r="B16" s="35"/>
      <c r="C16" s="8"/>
      <c r="D16" s="8"/>
      <c r="E16" s="28"/>
      <c r="F16" s="39"/>
      <c r="G16" s="38"/>
      <c r="H16" s="21"/>
      <c r="I16" s="28"/>
      <c r="J16" s="29"/>
      <c r="K16" s="33"/>
      <c r="L16" s="24"/>
      <c r="M16" s="25"/>
      <c r="N16" s="31"/>
      <c r="O16" s="32"/>
      <c r="P16" s="21"/>
      <c r="Q16" s="33"/>
      <c r="R16" s="24"/>
      <c r="S16" s="25"/>
      <c r="T16" s="29"/>
      <c r="U16" s="33"/>
      <c r="V16" s="26"/>
      <c r="W16" s="27"/>
    </row>
    <row r="17" spans="1:23" ht="12.75">
      <c r="A17" s="3" t="s">
        <v>40</v>
      </c>
      <c r="B17" s="35" t="s">
        <v>14</v>
      </c>
      <c r="C17" s="8">
        <v>2000</v>
      </c>
      <c r="D17" s="8" t="s">
        <v>42</v>
      </c>
      <c r="E17" s="28"/>
      <c r="F17" s="39"/>
      <c r="G17" s="38"/>
      <c r="H17" s="21">
        <f>F17+G17</f>
        <v>0</v>
      </c>
      <c r="I17" s="28">
        <v>68</v>
      </c>
      <c r="J17" s="29">
        <v>65</v>
      </c>
      <c r="K17" s="33">
        <v>55.14</v>
      </c>
      <c r="L17" s="24">
        <f>K17*1.5</f>
        <v>82.71000000000001</v>
      </c>
      <c r="M17" s="25">
        <f>E17+H17+I17+J17+L17</f>
        <v>215.71</v>
      </c>
      <c r="N17" s="31"/>
      <c r="O17" s="32"/>
      <c r="P17" s="21"/>
      <c r="Q17" s="33"/>
      <c r="R17" s="24"/>
      <c r="S17" s="25"/>
      <c r="T17" s="29"/>
      <c r="U17" s="33"/>
      <c r="V17" s="26"/>
      <c r="W17" s="27"/>
    </row>
    <row r="18" spans="1:23" ht="12.75">
      <c r="A18" s="36" t="s">
        <v>37</v>
      </c>
      <c r="B18" s="35" t="s">
        <v>14</v>
      </c>
      <c r="C18" s="8">
        <v>2001</v>
      </c>
      <c r="D18" s="8" t="s">
        <v>11</v>
      </c>
      <c r="E18" s="28"/>
      <c r="F18" s="39"/>
      <c r="G18" s="38"/>
      <c r="H18" s="21">
        <f>F18+G18</f>
        <v>0</v>
      </c>
      <c r="I18" s="28">
        <v>38</v>
      </c>
      <c r="J18" s="29">
        <v>35</v>
      </c>
      <c r="K18" s="33">
        <v>35.48</v>
      </c>
      <c r="L18" s="24">
        <f>K18*1.5</f>
        <v>53.22</v>
      </c>
      <c r="M18" s="25">
        <f>E18+H18+I18+J18+L18</f>
        <v>126.22</v>
      </c>
      <c r="N18" s="31"/>
      <c r="O18" s="32"/>
      <c r="P18" s="21"/>
      <c r="Q18" s="33"/>
      <c r="R18" s="24"/>
      <c r="S18" s="25"/>
      <c r="T18" s="29"/>
      <c r="U18" s="33"/>
      <c r="V18" s="26"/>
      <c r="W18" s="27"/>
    </row>
    <row r="19" spans="1:23" ht="12.75">
      <c r="A19" s="3"/>
      <c r="B19" s="3"/>
      <c r="C19" s="8"/>
      <c r="D19" s="8"/>
      <c r="E19" s="28"/>
      <c r="F19" s="39"/>
      <c r="G19" s="38"/>
      <c r="H19" s="16"/>
      <c r="I19" s="28"/>
      <c r="J19" s="29"/>
      <c r="K19" s="33"/>
      <c r="L19" s="17"/>
      <c r="M19" s="18"/>
      <c r="N19" s="31"/>
      <c r="O19" s="32"/>
      <c r="P19" s="16"/>
      <c r="Q19" s="33"/>
      <c r="R19" s="17"/>
      <c r="S19" s="18"/>
      <c r="T19" s="29"/>
      <c r="U19" s="33"/>
      <c r="V19" s="19"/>
      <c r="W19" s="20"/>
    </row>
    <row r="20" spans="1:23" ht="12.75">
      <c r="A20" s="109" t="s">
        <v>45</v>
      </c>
      <c r="B20" s="110"/>
      <c r="C20" s="110"/>
      <c r="D20" s="111"/>
      <c r="E20" s="28"/>
      <c r="F20" s="39"/>
      <c r="G20" s="38"/>
      <c r="H20" s="16"/>
      <c r="I20" s="28"/>
      <c r="J20" s="29"/>
      <c r="K20" s="33"/>
      <c r="L20" s="17"/>
      <c r="M20" s="34"/>
      <c r="N20" s="31"/>
      <c r="O20" s="32"/>
      <c r="P20" s="16"/>
      <c r="Q20" s="33"/>
      <c r="R20" s="17"/>
      <c r="S20" s="18"/>
      <c r="T20" s="29"/>
      <c r="U20" s="33"/>
      <c r="V20" s="19"/>
      <c r="W20" s="20"/>
    </row>
    <row r="21" spans="1:23" ht="12.75">
      <c r="A21" s="3"/>
      <c r="B21" s="3"/>
      <c r="C21" s="8"/>
      <c r="D21" s="8"/>
      <c r="E21" s="28"/>
      <c r="F21" s="39"/>
      <c r="G21" s="38"/>
      <c r="H21" s="16"/>
      <c r="I21" s="28"/>
      <c r="J21" s="29"/>
      <c r="K21" s="33"/>
      <c r="L21" s="24"/>
      <c r="M21" s="25"/>
      <c r="N21" s="31"/>
      <c r="O21" s="32"/>
      <c r="P21" s="16"/>
      <c r="Q21" s="33"/>
      <c r="R21" s="17"/>
      <c r="S21" s="18"/>
      <c r="T21" s="29"/>
      <c r="U21" s="33"/>
      <c r="V21" s="19"/>
      <c r="W21" s="20"/>
    </row>
    <row r="22" spans="1:23" ht="12.75">
      <c r="A22" s="3"/>
      <c r="B22" s="3"/>
      <c r="C22" s="8"/>
      <c r="D22" s="8"/>
      <c r="E22" s="28"/>
      <c r="F22" s="39"/>
      <c r="G22" s="38"/>
      <c r="H22" s="21"/>
      <c r="I22" s="28"/>
      <c r="J22" s="29"/>
      <c r="K22" s="33"/>
      <c r="L22" s="24"/>
      <c r="M22" s="25"/>
      <c r="N22" s="31"/>
      <c r="O22" s="32"/>
      <c r="P22" s="21"/>
      <c r="Q22" s="33"/>
      <c r="R22" s="24"/>
      <c r="S22" s="25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7">
    <mergeCell ref="I1:I2"/>
    <mergeCell ref="S1:S2"/>
    <mergeCell ref="T1:T2"/>
    <mergeCell ref="W1:W2"/>
    <mergeCell ref="Q1:R1"/>
    <mergeCell ref="U1:V1"/>
    <mergeCell ref="J1:J2"/>
    <mergeCell ref="M1:M2"/>
    <mergeCell ref="N1:P1"/>
    <mergeCell ref="K1:L1"/>
    <mergeCell ref="A20:D20"/>
    <mergeCell ref="F1:H1"/>
    <mergeCell ref="A1:A2"/>
    <mergeCell ref="B1:B2"/>
    <mergeCell ref="D1:D2"/>
    <mergeCell ref="E1:E2"/>
    <mergeCell ref="C1:C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&amp;COffene Vereinsmeisterschaften in Kellinghusen 29.09.2012
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tabSelected="1" view="pageLayout" zoomScale="120" zoomScalePageLayoutView="120" workbookViewId="0" topLeftCell="A1">
      <selection activeCell="O32" sqref="O32"/>
    </sheetView>
  </sheetViews>
  <sheetFormatPr defaultColWidth="11.421875" defaultRowHeight="12.75"/>
  <cols>
    <col min="1" max="1" width="11.28125" style="0" customWidth="1"/>
    <col min="2" max="2" width="9.140625" style="0" customWidth="1"/>
    <col min="3" max="3" width="13.8515625" style="0" customWidth="1"/>
    <col min="4" max="4" width="4.421875" style="0" bestFit="1" customWidth="1"/>
    <col min="5" max="5" width="4.00390625" style="0" customWidth="1"/>
    <col min="6" max="6" width="4.57421875" style="0" customWidth="1"/>
    <col min="7" max="8" width="4.8515625" style="76" bestFit="1" customWidth="1"/>
    <col min="9" max="9" width="6.00390625" style="0" customWidth="1"/>
    <col min="10" max="10" width="4.421875" style="76" customWidth="1"/>
    <col min="11" max="11" width="4.28125" style="76" customWidth="1"/>
    <col min="12" max="12" width="4.8515625" style="76" customWidth="1"/>
    <col min="13" max="13" width="6.57421875" style="0" bestFit="1" customWidth="1"/>
    <col min="14" max="14" width="7.421875" style="0" bestFit="1" customWidth="1"/>
    <col min="15" max="15" width="5.57421875" style="76" customWidth="1"/>
    <col min="16" max="16" width="5.140625" style="76" customWidth="1"/>
    <col min="17" max="17" width="5.7109375" style="0" customWidth="1"/>
    <col min="18" max="18" width="5.57421875" style="0" customWidth="1"/>
    <col min="19" max="19" width="6.57421875" style="0" bestFit="1" customWidth="1"/>
    <col min="20" max="20" width="6.8515625" style="0" bestFit="1" customWidth="1"/>
    <col min="21" max="21" width="4.421875" style="0" customWidth="1"/>
    <col min="22" max="22" width="5.140625" style="0" customWidth="1"/>
    <col min="23" max="23" width="5.7109375" style="0" customWidth="1"/>
    <col min="24" max="24" width="6.8515625" style="0" bestFit="1" customWidth="1"/>
    <col min="25" max="25" width="13.140625" style="0" customWidth="1"/>
    <col min="26" max="26" width="12.8515625" style="0" customWidth="1"/>
    <col min="27" max="27" width="15.00390625" style="0" customWidth="1"/>
  </cols>
  <sheetData>
    <row r="1" spans="1:29" ht="12.75">
      <c r="A1" s="134" t="s">
        <v>0</v>
      </c>
      <c r="B1" s="134" t="s">
        <v>74</v>
      </c>
      <c r="C1" s="134" t="s">
        <v>2</v>
      </c>
      <c r="D1" s="134" t="s">
        <v>27</v>
      </c>
      <c r="E1" s="134" t="s">
        <v>75</v>
      </c>
      <c r="F1" s="134" t="s">
        <v>3</v>
      </c>
      <c r="G1" s="139" t="s">
        <v>19</v>
      </c>
      <c r="H1" s="139"/>
      <c r="I1" s="140"/>
      <c r="J1" s="134" t="s">
        <v>4</v>
      </c>
      <c r="K1" s="134" t="s">
        <v>5</v>
      </c>
      <c r="L1" s="134" t="s">
        <v>20</v>
      </c>
      <c r="M1" s="135"/>
      <c r="N1" s="134" t="s">
        <v>7</v>
      </c>
      <c r="O1" s="134" t="s">
        <v>21</v>
      </c>
      <c r="P1" s="134"/>
      <c r="Q1" s="135"/>
      <c r="R1" s="134" t="s">
        <v>22</v>
      </c>
      <c r="S1" s="136"/>
      <c r="T1" s="134" t="s">
        <v>8</v>
      </c>
      <c r="U1" s="134" t="s">
        <v>23</v>
      </c>
      <c r="V1" s="134" t="s">
        <v>24</v>
      </c>
      <c r="W1" s="135"/>
      <c r="X1" s="134" t="s">
        <v>9</v>
      </c>
      <c r="Y1" s="71"/>
      <c r="Z1" s="71"/>
      <c r="AA1" s="71"/>
      <c r="AB1" s="71"/>
      <c r="AC1" s="71"/>
    </row>
    <row r="2" spans="1:29" ht="12.75">
      <c r="A2" s="134"/>
      <c r="B2" s="134"/>
      <c r="C2" s="134"/>
      <c r="D2" s="134"/>
      <c r="E2" s="134"/>
      <c r="F2" s="135"/>
      <c r="G2" s="90" t="s">
        <v>15</v>
      </c>
      <c r="H2" s="90" t="s">
        <v>16</v>
      </c>
      <c r="I2" s="90" t="s">
        <v>17</v>
      </c>
      <c r="J2" s="134"/>
      <c r="K2" s="134"/>
      <c r="L2" s="91" t="s">
        <v>6</v>
      </c>
      <c r="M2" s="91" t="s">
        <v>18</v>
      </c>
      <c r="N2" s="134"/>
      <c r="O2" s="91" t="s">
        <v>15</v>
      </c>
      <c r="P2" s="91" t="s">
        <v>16</v>
      </c>
      <c r="Q2" s="91" t="s">
        <v>17</v>
      </c>
      <c r="R2" s="91" t="s">
        <v>6</v>
      </c>
      <c r="S2" s="91" t="s">
        <v>18</v>
      </c>
      <c r="T2" s="134"/>
      <c r="U2" s="134"/>
      <c r="V2" s="91" t="s">
        <v>6</v>
      </c>
      <c r="W2" s="91" t="s">
        <v>18</v>
      </c>
      <c r="X2" s="134"/>
      <c r="Y2" s="72"/>
      <c r="Z2" s="72"/>
      <c r="AA2" s="71"/>
      <c r="AB2" s="71"/>
      <c r="AC2" s="71"/>
    </row>
    <row r="3" spans="1:29" ht="12.75">
      <c r="A3" s="62"/>
      <c r="B3" s="62"/>
      <c r="C3" s="62"/>
      <c r="D3" s="62"/>
      <c r="E3" s="62"/>
      <c r="F3" s="79"/>
      <c r="G3" s="82"/>
      <c r="H3" s="82"/>
      <c r="I3" s="80">
        <f aca="true" t="shared" si="0" ref="I3:I11">G3+H3</f>
        <v>0</v>
      </c>
      <c r="J3" s="81"/>
      <c r="K3" s="81"/>
      <c r="L3" s="78"/>
      <c r="M3" s="80">
        <f aca="true" t="shared" si="1" ref="M3:M23">L3*1.5</f>
        <v>0</v>
      </c>
      <c r="N3" s="100">
        <f>F3+I3+J3+K3+M3</f>
        <v>0</v>
      </c>
      <c r="O3" s="78"/>
      <c r="P3" s="78"/>
      <c r="Q3" s="80"/>
      <c r="R3" s="53"/>
      <c r="S3" s="80"/>
      <c r="T3" s="100"/>
      <c r="U3" s="79"/>
      <c r="V3" s="53"/>
      <c r="W3" s="80"/>
      <c r="X3" s="100"/>
      <c r="Y3" s="72"/>
      <c r="Z3" s="72"/>
      <c r="AA3" s="71"/>
      <c r="AB3" s="71"/>
      <c r="AC3" s="71"/>
    </row>
    <row r="4" spans="1:29" ht="12.75">
      <c r="A4" s="63" t="s">
        <v>69</v>
      </c>
      <c r="B4" s="63" t="s">
        <v>70</v>
      </c>
      <c r="C4" s="62" t="s">
        <v>61</v>
      </c>
      <c r="D4" s="62">
        <v>1945</v>
      </c>
      <c r="E4" s="62" t="s">
        <v>25</v>
      </c>
      <c r="F4" s="79">
        <v>95</v>
      </c>
      <c r="G4" s="82">
        <v>41.92</v>
      </c>
      <c r="H4" s="82">
        <v>40.46</v>
      </c>
      <c r="I4" s="80">
        <f t="shared" si="0"/>
        <v>82.38</v>
      </c>
      <c r="J4" s="81">
        <v>86</v>
      </c>
      <c r="K4" s="81">
        <v>75</v>
      </c>
      <c r="L4" s="78">
        <v>52.07</v>
      </c>
      <c r="M4" s="80">
        <f t="shared" si="1"/>
        <v>78.105</v>
      </c>
      <c r="N4" s="100">
        <f>F4+I4+J4+K4+M4</f>
        <v>416.485</v>
      </c>
      <c r="O4" s="78">
        <v>53.12</v>
      </c>
      <c r="P4" s="78">
        <v>50.48</v>
      </c>
      <c r="Q4" s="80">
        <f aca="true" t="shared" si="2" ref="Q4:Q10">O4+P4</f>
        <v>103.6</v>
      </c>
      <c r="R4" s="53">
        <v>81.34</v>
      </c>
      <c r="S4" s="80">
        <f aca="true" t="shared" si="3" ref="S4:S10">R4*1.5</f>
        <v>122.01</v>
      </c>
      <c r="T4" s="100">
        <f aca="true" t="shared" si="4" ref="T4:T10">N4+Q4+S4</f>
        <v>642.095</v>
      </c>
      <c r="U4" s="79">
        <v>50</v>
      </c>
      <c r="V4" s="53">
        <v>63.75</v>
      </c>
      <c r="W4" s="80">
        <f aca="true" t="shared" si="5" ref="W4:W9">V4*1.5</f>
        <v>95.625</v>
      </c>
      <c r="X4" s="100">
        <f aca="true" t="shared" si="6" ref="X4:X9">T4+U4+W4</f>
        <v>787.72</v>
      </c>
      <c r="Y4" s="72"/>
      <c r="Z4" s="72"/>
      <c r="AA4" s="71"/>
      <c r="AB4" s="71"/>
      <c r="AC4" s="71"/>
    </row>
    <row r="5" spans="1:29" ht="12.75">
      <c r="A5" s="63" t="s">
        <v>83</v>
      </c>
      <c r="B5" s="63" t="s">
        <v>84</v>
      </c>
      <c r="C5" s="62" t="s">
        <v>36</v>
      </c>
      <c r="D5" s="62"/>
      <c r="E5" s="62" t="s">
        <v>25</v>
      </c>
      <c r="F5" s="79">
        <v>85</v>
      </c>
      <c r="G5" s="82">
        <v>44.07</v>
      </c>
      <c r="H5" s="82">
        <v>43.72</v>
      </c>
      <c r="I5" s="80">
        <f t="shared" si="0"/>
        <v>87.78999999999999</v>
      </c>
      <c r="J5" s="81">
        <v>88</v>
      </c>
      <c r="K5" s="81">
        <v>70</v>
      </c>
      <c r="L5" s="78">
        <v>61.5</v>
      </c>
      <c r="M5" s="80">
        <f t="shared" si="1"/>
        <v>92.25</v>
      </c>
      <c r="N5" s="100">
        <f>F5+I5+J5+K5+M5</f>
        <v>423.03999999999996</v>
      </c>
      <c r="O5" s="78">
        <v>57.56</v>
      </c>
      <c r="P5" s="78">
        <v>53.82</v>
      </c>
      <c r="Q5" s="80">
        <f t="shared" si="2"/>
        <v>111.38</v>
      </c>
      <c r="R5" s="53">
        <v>79.85</v>
      </c>
      <c r="S5" s="80">
        <f t="shared" si="3"/>
        <v>119.77499999999999</v>
      </c>
      <c r="T5" s="100">
        <f t="shared" si="4"/>
        <v>654.1949999999999</v>
      </c>
      <c r="U5" s="79">
        <v>55</v>
      </c>
      <c r="V5" s="53">
        <v>74.73</v>
      </c>
      <c r="W5" s="80">
        <f t="shared" si="5"/>
        <v>112.095</v>
      </c>
      <c r="X5" s="100">
        <f t="shared" si="6"/>
        <v>821.29</v>
      </c>
      <c r="Y5" s="72"/>
      <c r="Z5" s="72"/>
      <c r="AA5" s="71"/>
      <c r="AB5" s="71"/>
      <c r="AC5" s="71"/>
    </row>
    <row r="6" spans="1:29" ht="12.75">
      <c r="A6" s="63" t="s">
        <v>71</v>
      </c>
      <c r="B6" s="63" t="s">
        <v>72</v>
      </c>
      <c r="C6" s="62" t="s">
        <v>73</v>
      </c>
      <c r="D6" s="62">
        <v>1962</v>
      </c>
      <c r="E6" s="62" t="s">
        <v>25</v>
      </c>
      <c r="F6" s="79">
        <v>75</v>
      </c>
      <c r="G6" s="82">
        <v>37.87</v>
      </c>
      <c r="H6" s="82">
        <v>37.37</v>
      </c>
      <c r="I6" s="80">
        <f t="shared" si="0"/>
        <v>75.24</v>
      </c>
      <c r="J6" s="81">
        <v>98</v>
      </c>
      <c r="K6" s="81">
        <v>80</v>
      </c>
      <c r="L6" s="78">
        <v>57.69</v>
      </c>
      <c r="M6" s="80">
        <f t="shared" si="1"/>
        <v>86.535</v>
      </c>
      <c r="N6" s="100">
        <f>F6+I6+J6+K6+M6</f>
        <v>414.775</v>
      </c>
      <c r="O6" s="78">
        <v>48.31</v>
      </c>
      <c r="P6" s="78">
        <v>47.33</v>
      </c>
      <c r="Q6" s="80">
        <f t="shared" si="2"/>
        <v>95.64</v>
      </c>
      <c r="R6" s="53">
        <v>80.15</v>
      </c>
      <c r="S6" s="80">
        <f t="shared" si="3"/>
        <v>120.22500000000001</v>
      </c>
      <c r="T6" s="100">
        <f t="shared" si="4"/>
        <v>630.64</v>
      </c>
      <c r="U6" s="79">
        <v>60</v>
      </c>
      <c r="V6" s="53">
        <v>63.51</v>
      </c>
      <c r="W6" s="80">
        <f t="shared" si="5"/>
        <v>95.265</v>
      </c>
      <c r="X6" s="100">
        <f t="shared" si="6"/>
        <v>785.905</v>
      </c>
      <c r="Y6" s="72"/>
      <c r="Z6" s="72"/>
      <c r="AA6" s="71"/>
      <c r="AB6" s="71"/>
      <c r="AC6" s="71"/>
    </row>
    <row r="7" spans="1:29" ht="12.75">
      <c r="A7" s="63" t="s">
        <v>62</v>
      </c>
      <c r="B7" s="63" t="s">
        <v>60</v>
      </c>
      <c r="C7" s="62" t="s">
        <v>11</v>
      </c>
      <c r="D7" s="62">
        <v>1965</v>
      </c>
      <c r="E7" s="62" t="s">
        <v>63</v>
      </c>
      <c r="F7" s="79">
        <v>95</v>
      </c>
      <c r="G7" s="82">
        <v>58.22</v>
      </c>
      <c r="H7" s="82">
        <v>53.61</v>
      </c>
      <c r="I7" s="80">
        <f t="shared" si="0"/>
        <v>111.83</v>
      </c>
      <c r="J7" s="81">
        <v>94</v>
      </c>
      <c r="K7" s="81">
        <v>100</v>
      </c>
      <c r="L7" s="78">
        <v>73.48</v>
      </c>
      <c r="M7" s="80">
        <f t="shared" si="1"/>
        <v>110.22</v>
      </c>
      <c r="N7" s="100">
        <f>F7+I7+J7+K7+M7</f>
        <v>511.04999999999995</v>
      </c>
      <c r="O7" s="78">
        <v>75.28</v>
      </c>
      <c r="P7" s="78">
        <v>74</v>
      </c>
      <c r="Q7" s="80">
        <f t="shared" si="2"/>
        <v>149.28</v>
      </c>
      <c r="R7" s="53">
        <v>102.05</v>
      </c>
      <c r="S7" s="80">
        <f t="shared" si="3"/>
        <v>153.075</v>
      </c>
      <c r="T7" s="100">
        <f t="shared" si="4"/>
        <v>813.405</v>
      </c>
      <c r="U7" s="79">
        <v>75</v>
      </c>
      <c r="V7" s="53">
        <v>95.59</v>
      </c>
      <c r="W7" s="80">
        <f t="shared" si="5"/>
        <v>143.385</v>
      </c>
      <c r="X7" s="100">
        <f t="shared" si="6"/>
        <v>1031.79</v>
      </c>
      <c r="Y7" s="71"/>
      <c r="Z7" s="71"/>
      <c r="AA7" s="71"/>
      <c r="AB7" s="71"/>
      <c r="AC7" s="71"/>
    </row>
    <row r="8" spans="1:29" ht="12.75">
      <c r="A8" s="63" t="s">
        <v>64</v>
      </c>
      <c r="B8" s="63" t="s">
        <v>65</v>
      </c>
      <c r="C8" s="62" t="s">
        <v>47</v>
      </c>
      <c r="D8" s="62">
        <v>1995</v>
      </c>
      <c r="E8" s="62" t="s">
        <v>63</v>
      </c>
      <c r="F8" s="79">
        <v>95</v>
      </c>
      <c r="G8" s="82">
        <v>51.28</v>
      </c>
      <c r="H8" s="82">
        <v>47.1</v>
      </c>
      <c r="I8" s="80">
        <f t="shared" si="0"/>
        <v>98.38</v>
      </c>
      <c r="J8" s="81">
        <v>98</v>
      </c>
      <c r="K8" s="81">
        <v>85</v>
      </c>
      <c r="L8" s="78">
        <v>67.78</v>
      </c>
      <c r="M8" s="80">
        <f t="shared" si="1"/>
        <v>101.67</v>
      </c>
      <c r="N8" s="100">
        <f>F8+I8+J8+K8+M8</f>
        <v>478.05</v>
      </c>
      <c r="O8" s="78">
        <v>66.78</v>
      </c>
      <c r="P8" s="78">
        <v>64.17</v>
      </c>
      <c r="Q8" s="80">
        <f t="shared" si="2"/>
        <v>130.95</v>
      </c>
      <c r="R8" s="53">
        <v>97.36</v>
      </c>
      <c r="S8" s="80">
        <f t="shared" si="3"/>
        <v>146.04</v>
      </c>
      <c r="T8" s="100">
        <f t="shared" si="4"/>
        <v>755.04</v>
      </c>
      <c r="U8" s="79">
        <v>25</v>
      </c>
      <c r="V8" s="53">
        <v>75.83</v>
      </c>
      <c r="W8" s="80">
        <f t="shared" si="5"/>
        <v>113.745</v>
      </c>
      <c r="X8" s="100">
        <f t="shared" si="6"/>
        <v>893.785</v>
      </c>
      <c r="Y8" s="72"/>
      <c r="Z8" s="72"/>
      <c r="AA8" s="72"/>
      <c r="AB8" s="71"/>
      <c r="AC8" s="71"/>
    </row>
    <row r="9" spans="1:29" ht="12.75">
      <c r="A9" s="62" t="s">
        <v>58</v>
      </c>
      <c r="B9" s="62" t="s">
        <v>59</v>
      </c>
      <c r="C9" s="62" t="s">
        <v>11</v>
      </c>
      <c r="D9" s="62">
        <v>1998</v>
      </c>
      <c r="E9" s="62" t="s">
        <v>55</v>
      </c>
      <c r="F9" s="79">
        <v>95</v>
      </c>
      <c r="G9" s="82">
        <v>43.6</v>
      </c>
      <c r="H9" s="82">
        <v>41.67</v>
      </c>
      <c r="I9" s="80">
        <f t="shared" si="0"/>
        <v>85.27000000000001</v>
      </c>
      <c r="J9" s="81">
        <v>76</v>
      </c>
      <c r="K9" s="81">
        <v>65</v>
      </c>
      <c r="L9" s="78">
        <v>56.84</v>
      </c>
      <c r="M9" s="80">
        <f t="shared" si="1"/>
        <v>85.26</v>
      </c>
      <c r="N9" s="100">
        <f>F9+I9+J9+K9+M9</f>
        <v>406.53</v>
      </c>
      <c r="O9" s="78"/>
      <c r="P9" s="78"/>
      <c r="Q9" s="80">
        <f t="shared" si="2"/>
        <v>0</v>
      </c>
      <c r="R9" s="53"/>
      <c r="S9" s="80">
        <f t="shared" si="3"/>
        <v>0</v>
      </c>
      <c r="T9" s="100">
        <f t="shared" si="4"/>
        <v>406.53</v>
      </c>
      <c r="U9" s="79">
        <v>55</v>
      </c>
      <c r="V9" s="53">
        <v>78.32</v>
      </c>
      <c r="W9" s="80">
        <f t="shared" si="5"/>
        <v>117.47999999999999</v>
      </c>
      <c r="X9" s="100">
        <f t="shared" si="6"/>
        <v>579.01</v>
      </c>
      <c r="Y9" s="72"/>
      <c r="Z9" s="72"/>
      <c r="AA9" s="71"/>
      <c r="AB9" s="71"/>
      <c r="AC9" s="71"/>
    </row>
    <row r="10" spans="1:29" ht="12.75">
      <c r="A10" s="63" t="s">
        <v>67</v>
      </c>
      <c r="B10" s="63" t="s">
        <v>68</v>
      </c>
      <c r="C10" s="62" t="s">
        <v>11</v>
      </c>
      <c r="D10" s="62">
        <v>1998</v>
      </c>
      <c r="E10" s="62" t="s">
        <v>49</v>
      </c>
      <c r="F10" s="79">
        <v>45</v>
      </c>
      <c r="G10" s="82">
        <v>47.62</v>
      </c>
      <c r="H10" s="82">
        <v>42.82</v>
      </c>
      <c r="I10" s="80">
        <f t="shared" si="0"/>
        <v>90.44</v>
      </c>
      <c r="J10" s="81">
        <v>86</v>
      </c>
      <c r="K10" s="81">
        <v>90</v>
      </c>
      <c r="L10" s="78">
        <v>63.37</v>
      </c>
      <c r="M10" s="80">
        <f t="shared" si="1"/>
        <v>95.05499999999999</v>
      </c>
      <c r="N10" s="100">
        <f>F10+I10+J10+K10+M10</f>
        <v>406.495</v>
      </c>
      <c r="O10" s="78">
        <v>55.3</v>
      </c>
      <c r="P10" s="78">
        <v>54.88</v>
      </c>
      <c r="Q10" s="80">
        <f t="shared" si="2"/>
        <v>110.18</v>
      </c>
      <c r="R10" s="53">
        <v>93.56</v>
      </c>
      <c r="S10" s="80">
        <f t="shared" si="3"/>
        <v>140.34</v>
      </c>
      <c r="T10" s="100">
        <f t="shared" si="4"/>
        <v>657.015</v>
      </c>
      <c r="U10" s="79"/>
      <c r="V10" s="53"/>
      <c r="W10" s="80"/>
      <c r="X10" s="100"/>
      <c r="Y10" s="72"/>
      <c r="Z10" s="72"/>
      <c r="AA10" s="71"/>
      <c r="AB10" s="71"/>
      <c r="AC10" s="71"/>
    </row>
    <row r="11" spans="1:29" ht="12.75">
      <c r="A11" s="62" t="s">
        <v>82</v>
      </c>
      <c r="B11" s="62" t="s">
        <v>66</v>
      </c>
      <c r="C11" s="62" t="s">
        <v>11</v>
      </c>
      <c r="D11" s="62">
        <v>2001</v>
      </c>
      <c r="E11" s="62" t="s">
        <v>32</v>
      </c>
      <c r="F11" s="79">
        <v>30</v>
      </c>
      <c r="G11" s="82">
        <v>34.55</v>
      </c>
      <c r="H11" s="82">
        <v>33.08</v>
      </c>
      <c r="I11" s="80">
        <f t="shared" si="0"/>
        <v>67.63</v>
      </c>
      <c r="J11" s="81">
        <v>40</v>
      </c>
      <c r="K11" s="81">
        <v>65</v>
      </c>
      <c r="L11" s="78">
        <v>51.5</v>
      </c>
      <c r="M11" s="80">
        <f t="shared" si="1"/>
        <v>77.25</v>
      </c>
      <c r="N11" s="100">
        <f>F11+I11+J11+K11+M11</f>
        <v>279.88</v>
      </c>
      <c r="O11" s="78"/>
      <c r="P11" s="78"/>
      <c r="Q11" s="80"/>
      <c r="R11" s="53"/>
      <c r="S11" s="80"/>
      <c r="T11" s="100"/>
      <c r="U11" s="79"/>
      <c r="V11" s="53"/>
      <c r="W11" s="80"/>
      <c r="X11" s="100"/>
      <c r="Y11" s="72"/>
      <c r="Z11" s="72"/>
      <c r="AA11" s="71"/>
      <c r="AB11" s="71"/>
      <c r="AC11" s="71"/>
    </row>
    <row r="12" spans="1:29" ht="12.75">
      <c r="A12" s="104"/>
      <c r="B12" s="104"/>
      <c r="C12" s="104"/>
      <c r="D12" s="104"/>
      <c r="E12" s="104"/>
      <c r="F12" s="79"/>
      <c r="G12" s="82"/>
      <c r="H12" s="82"/>
      <c r="I12" s="80"/>
      <c r="J12" s="81"/>
      <c r="K12" s="81"/>
      <c r="L12" s="78"/>
      <c r="M12" s="80"/>
      <c r="N12" s="100"/>
      <c r="O12" s="78"/>
      <c r="P12" s="78"/>
      <c r="Q12" s="80"/>
      <c r="R12" s="53"/>
      <c r="S12" s="80"/>
      <c r="T12" s="100"/>
      <c r="U12" s="79"/>
      <c r="V12" s="53"/>
      <c r="W12" s="80"/>
      <c r="X12" s="100"/>
      <c r="Y12" s="71"/>
      <c r="Z12" s="71"/>
      <c r="AA12" s="71"/>
      <c r="AB12" s="71"/>
      <c r="AC12" s="71"/>
    </row>
    <row r="13" spans="1:29" ht="12.75">
      <c r="A13" s="62"/>
      <c r="B13" s="62"/>
      <c r="C13" s="62"/>
      <c r="D13" s="62"/>
      <c r="E13" s="62"/>
      <c r="F13" s="79"/>
      <c r="G13" s="82"/>
      <c r="H13" s="82"/>
      <c r="I13" s="80"/>
      <c r="J13" s="81"/>
      <c r="K13" s="81"/>
      <c r="L13" s="78"/>
      <c r="M13" s="80"/>
      <c r="N13" s="100"/>
      <c r="O13" s="78"/>
      <c r="P13" s="78"/>
      <c r="Q13" s="80"/>
      <c r="R13" s="53"/>
      <c r="S13" s="80"/>
      <c r="T13" s="100"/>
      <c r="U13" s="79"/>
      <c r="V13" s="53"/>
      <c r="W13" s="80"/>
      <c r="X13" s="100"/>
      <c r="Y13" s="71"/>
      <c r="Z13" s="71"/>
      <c r="AA13" s="71"/>
      <c r="AB13" s="71"/>
      <c r="AC13" s="71"/>
    </row>
    <row r="14" spans="1:29" ht="12.75">
      <c r="A14" s="63"/>
      <c r="B14" s="63"/>
      <c r="C14" s="62"/>
      <c r="D14" s="62"/>
      <c r="E14" s="62"/>
      <c r="F14" s="79"/>
      <c r="G14" s="82"/>
      <c r="H14" s="82"/>
      <c r="I14" s="80"/>
      <c r="J14" s="81"/>
      <c r="K14" s="81"/>
      <c r="L14" s="78"/>
      <c r="M14" s="80"/>
      <c r="N14" s="100"/>
      <c r="O14" s="78"/>
      <c r="P14" s="78"/>
      <c r="Q14" s="80"/>
      <c r="R14" s="53"/>
      <c r="S14" s="80"/>
      <c r="T14" s="100"/>
      <c r="U14" s="79"/>
      <c r="V14" s="53"/>
      <c r="W14" s="80"/>
      <c r="X14" s="100"/>
      <c r="Y14" s="72"/>
      <c r="Z14" s="72"/>
      <c r="AA14" s="71"/>
      <c r="AB14" s="71"/>
      <c r="AC14" s="71"/>
    </row>
    <row r="15" spans="1:29" ht="12.75">
      <c r="A15" s="62"/>
      <c r="B15" s="62"/>
      <c r="C15" s="62"/>
      <c r="D15" s="62"/>
      <c r="E15" s="62"/>
      <c r="F15" s="79"/>
      <c r="G15" s="82"/>
      <c r="H15" s="82"/>
      <c r="I15" s="80"/>
      <c r="J15" s="81"/>
      <c r="K15" s="81"/>
      <c r="L15" s="78"/>
      <c r="M15" s="80"/>
      <c r="N15" s="100"/>
      <c r="O15" s="78"/>
      <c r="P15" s="78"/>
      <c r="Q15" s="80"/>
      <c r="R15" s="53"/>
      <c r="S15" s="80"/>
      <c r="T15" s="100"/>
      <c r="U15" s="79"/>
      <c r="V15" s="53"/>
      <c r="W15" s="80"/>
      <c r="X15" s="100"/>
      <c r="Y15" s="71"/>
      <c r="Z15" s="71"/>
      <c r="AA15" s="71"/>
      <c r="AB15" s="71"/>
      <c r="AC15" s="71"/>
    </row>
    <row r="16" spans="1:29" s="76" customFormat="1" ht="12.75">
      <c r="A16" s="63"/>
      <c r="B16" s="63"/>
      <c r="C16" s="63"/>
      <c r="D16" s="63"/>
      <c r="E16" s="63"/>
      <c r="F16" s="81"/>
      <c r="G16" s="82"/>
      <c r="H16" s="82"/>
      <c r="I16" s="88"/>
      <c r="J16" s="81"/>
      <c r="K16" s="81"/>
      <c r="L16" s="78"/>
      <c r="M16" s="87"/>
      <c r="N16" s="100"/>
      <c r="O16" s="78"/>
      <c r="P16" s="78"/>
      <c r="Q16" s="88"/>
      <c r="R16" s="78"/>
      <c r="S16" s="88"/>
      <c r="T16" s="100"/>
      <c r="U16" s="81"/>
      <c r="V16" s="78"/>
      <c r="W16" s="88"/>
      <c r="X16" s="100"/>
      <c r="Y16" s="72"/>
      <c r="Z16" s="72"/>
      <c r="AA16" s="72"/>
      <c r="AB16" s="72"/>
      <c r="AC16" s="72"/>
    </row>
    <row r="17" spans="1:29" s="83" customFormat="1" ht="12.75" customHeight="1">
      <c r="A17" s="96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3"/>
      <c r="T17" s="137" t="s">
        <v>20</v>
      </c>
      <c r="U17" s="138"/>
      <c r="V17" s="94"/>
      <c r="W17" s="92"/>
      <c r="X17" s="93"/>
      <c r="Y17" s="84"/>
      <c r="Z17" s="84"/>
      <c r="AA17" s="84"/>
      <c r="AB17" s="84"/>
      <c r="AC17" s="84"/>
    </row>
    <row r="18" spans="1:24" s="84" customFormat="1" ht="12.75" customHeight="1">
      <c r="A18" s="94"/>
      <c r="B18" s="94"/>
      <c r="C18" s="94"/>
      <c r="D18" s="94"/>
      <c r="E18" s="94"/>
      <c r="F18" s="94"/>
      <c r="G18" s="94"/>
      <c r="H18" s="94"/>
      <c r="I18" s="94"/>
      <c r="J18" s="95" t="s">
        <v>77</v>
      </c>
      <c r="K18" s="95"/>
      <c r="L18" s="95"/>
      <c r="M18" s="95"/>
      <c r="N18" s="95" t="s">
        <v>76</v>
      </c>
      <c r="O18" s="95"/>
      <c r="P18" s="95" t="s">
        <v>78</v>
      </c>
      <c r="Q18" s="95"/>
      <c r="R18" s="95" t="s">
        <v>79</v>
      </c>
      <c r="S18" s="95" t="s">
        <v>80</v>
      </c>
      <c r="T18" s="91" t="s">
        <v>6</v>
      </c>
      <c r="U18" s="91" t="s">
        <v>18</v>
      </c>
      <c r="V18" s="94" t="s">
        <v>76</v>
      </c>
      <c r="W18" s="98"/>
      <c r="X18" s="99" t="s">
        <v>81</v>
      </c>
    </row>
    <row r="19" spans="1:29" ht="12.75">
      <c r="A19" s="62"/>
      <c r="B19" s="105"/>
      <c r="C19" s="105"/>
      <c r="D19" s="105"/>
      <c r="E19" s="105"/>
      <c r="F19" s="106"/>
      <c r="G19" s="107"/>
      <c r="H19" s="107"/>
      <c r="I19" s="108"/>
      <c r="J19" s="81"/>
      <c r="K19" s="81"/>
      <c r="L19" s="78"/>
      <c r="M19" s="80"/>
      <c r="N19" s="100"/>
      <c r="O19" s="78"/>
      <c r="P19" s="78"/>
      <c r="Q19" s="80"/>
      <c r="R19" s="102"/>
      <c r="S19" s="103"/>
      <c r="T19" s="80"/>
      <c r="U19" s="79"/>
      <c r="V19" s="97"/>
      <c r="W19" s="80"/>
      <c r="X19" s="101"/>
      <c r="Y19" s="71"/>
      <c r="Z19" s="71"/>
      <c r="AA19" s="71"/>
      <c r="AB19" s="71"/>
      <c r="AC19" s="71"/>
    </row>
    <row r="20" spans="1:29" ht="12.75">
      <c r="A20" s="62"/>
      <c r="B20" s="105"/>
      <c r="C20" s="105"/>
      <c r="D20" s="105"/>
      <c r="E20" s="105"/>
      <c r="F20" s="106"/>
      <c r="G20" s="107"/>
      <c r="H20" s="107"/>
      <c r="I20" s="108"/>
      <c r="J20" s="81"/>
      <c r="K20" s="81"/>
      <c r="L20" s="78"/>
      <c r="M20" s="80"/>
      <c r="N20" s="100"/>
      <c r="O20" s="78"/>
      <c r="P20" s="78"/>
      <c r="Q20" s="80"/>
      <c r="R20" s="102"/>
      <c r="S20" s="103"/>
      <c r="T20" s="80"/>
      <c r="U20" s="79"/>
      <c r="V20" s="97"/>
      <c r="W20" s="80"/>
      <c r="X20" s="101"/>
      <c r="Y20" s="71"/>
      <c r="Z20" s="71"/>
      <c r="AA20" s="71"/>
      <c r="AB20" s="71"/>
      <c r="AC20" s="71"/>
    </row>
    <row r="21" spans="1:29" ht="12.75">
      <c r="A21" s="62"/>
      <c r="B21" s="105"/>
      <c r="C21" s="105"/>
      <c r="D21" s="105"/>
      <c r="E21" s="105"/>
      <c r="F21" s="106"/>
      <c r="G21" s="107"/>
      <c r="H21" s="107"/>
      <c r="I21" s="108"/>
      <c r="J21" s="81"/>
      <c r="K21" s="81"/>
      <c r="L21" s="78"/>
      <c r="M21" s="80"/>
      <c r="N21" s="100"/>
      <c r="O21" s="78"/>
      <c r="P21" s="78"/>
      <c r="Q21" s="80"/>
      <c r="R21" s="102"/>
      <c r="S21" s="103"/>
      <c r="T21" s="80"/>
      <c r="U21" s="79"/>
      <c r="V21" s="97"/>
      <c r="W21" s="80"/>
      <c r="X21" s="101"/>
      <c r="Y21" s="71"/>
      <c r="Z21" s="71"/>
      <c r="AA21" s="71"/>
      <c r="AB21" s="71"/>
      <c r="AC21" s="71"/>
    </row>
    <row r="22" spans="1:29" ht="12.75">
      <c r="A22" s="62" t="s">
        <v>57</v>
      </c>
      <c r="B22" s="62" t="s">
        <v>53</v>
      </c>
      <c r="C22" s="62" t="s">
        <v>11</v>
      </c>
      <c r="D22" s="62">
        <v>2003</v>
      </c>
      <c r="E22" s="62" t="s">
        <v>13</v>
      </c>
      <c r="F22" s="79"/>
      <c r="G22" s="82"/>
      <c r="H22" s="82"/>
      <c r="I22" s="80"/>
      <c r="J22" s="81">
        <v>70</v>
      </c>
      <c r="K22" s="81">
        <v>30</v>
      </c>
      <c r="L22" s="78">
        <v>44.48</v>
      </c>
      <c r="M22" s="80">
        <f t="shared" si="1"/>
        <v>66.72</v>
      </c>
      <c r="N22" s="100">
        <f>F22+I22+J22+K22+M22</f>
        <v>166.72</v>
      </c>
      <c r="O22" s="78"/>
      <c r="P22" s="78"/>
      <c r="Q22" s="80"/>
      <c r="R22" s="102">
        <v>74</v>
      </c>
      <c r="S22" s="103">
        <v>20</v>
      </c>
      <c r="T22" s="80">
        <v>0</v>
      </c>
      <c r="U22" s="79">
        <f>T22*1.5</f>
        <v>0</v>
      </c>
      <c r="V22" s="97">
        <f>R22+S22+U22</f>
        <v>94</v>
      </c>
      <c r="W22" s="80"/>
      <c r="X22" s="101">
        <f>N22+V22</f>
        <v>260.72</v>
      </c>
      <c r="Y22" s="71"/>
      <c r="Z22" s="71"/>
      <c r="AA22" s="71"/>
      <c r="AB22" s="71"/>
      <c r="AC22" s="71"/>
    </row>
    <row r="23" spans="1:29" ht="12.75">
      <c r="A23" s="62" t="s">
        <v>56</v>
      </c>
      <c r="B23" s="62" t="s">
        <v>52</v>
      </c>
      <c r="C23" s="62" t="s">
        <v>11</v>
      </c>
      <c r="D23" s="62">
        <v>2004</v>
      </c>
      <c r="E23" s="62" t="s">
        <v>14</v>
      </c>
      <c r="F23" s="79"/>
      <c r="G23" s="82"/>
      <c r="H23" s="82"/>
      <c r="I23" s="80"/>
      <c r="J23" s="81">
        <v>68</v>
      </c>
      <c r="K23" s="81">
        <v>45</v>
      </c>
      <c r="L23" s="78">
        <v>50.54</v>
      </c>
      <c r="M23" s="80">
        <f t="shared" si="1"/>
        <v>75.81</v>
      </c>
      <c r="N23" s="100">
        <f>F23+I23+J23+K23+M23</f>
        <v>188.81</v>
      </c>
      <c r="O23" s="78"/>
      <c r="P23" s="78"/>
      <c r="Q23" s="80"/>
      <c r="R23" s="102">
        <v>78</v>
      </c>
      <c r="S23" s="103">
        <v>40</v>
      </c>
      <c r="T23" s="80">
        <v>49.82</v>
      </c>
      <c r="U23" s="79">
        <f>T23*1.5</f>
        <v>74.73</v>
      </c>
      <c r="V23" s="97">
        <f>R23+S23+U23</f>
        <v>192.73000000000002</v>
      </c>
      <c r="W23" s="80"/>
      <c r="X23" s="101">
        <f>N23+V23</f>
        <v>381.54</v>
      </c>
      <c r="Y23" s="71"/>
      <c r="Z23" s="71"/>
      <c r="AA23" s="71"/>
      <c r="AB23" s="71"/>
      <c r="AC23" s="71"/>
    </row>
    <row r="24" spans="1:29" ht="12.75">
      <c r="A24" s="62"/>
      <c r="B24" s="105"/>
      <c r="C24" s="105"/>
      <c r="D24" s="105"/>
      <c r="E24" s="105"/>
      <c r="F24" s="106"/>
      <c r="G24" s="107"/>
      <c r="H24" s="107"/>
      <c r="I24" s="108"/>
      <c r="J24" s="81"/>
      <c r="K24" s="81"/>
      <c r="L24" s="78"/>
      <c r="M24" s="80"/>
      <c r="N24" s="100"/>
      <c r="O24" s="78"/>
      <c r="P24" s="78"/>
      <c r="Q24" s="80"/>
      <c r="R24" s="102"/>
      <c r="S24" s="103"/>
      <c r="T24" s="80"/>
      <c r="U24" s="79"/>
      <c r="V24" s="97"/>
      <c r="W24" s="80"/>
      <c r="X24" s="101"/>
      <c r="Y24" s="71"/>
      <c r="Z24" s="71"/>
      <c r="AA24" s="71"/>
      <c r="AB24" s="71"/>
      <c r="AC24" s="71"/>
    </row>
    <row r="25" spans="1:29" ht="12.75">
      <c r="A25" s="62"/>
      <c r="B25" s="62"/>
      <c r="C25" s="62"/>
      <c r="D25" s="62"/>
      <c r="E25" s="62"/>
      <c r="F25" s="79"/>
      <c r="G25" s="82"/>
      <c r="H25" s="82"/>
      <c r="I25" s="80"/>
      <c r="J25" s="81"/>
      <c r="K25" s="81"/>
      <c r="L25" s="78"/>
      <c r="M25" s="80"/>
      <c r="N25" s="100"/>
      <c r="O25" s="78"/>
      <c r="P25" s="78"/>
      <c r="Q25" s="80"/>
      <c r="R25" s="102"/>
      <c r="S25" s="103"/>
      <c r="T25" s="80"/>
      <c r="U25" s="79"/>
      <c r="V25" s="97"/>
      <c r="W25" s="53"/>
      <c r="X25" s="101"/>
      <c r="Y25" s="73"/>
      <c r="Z25" s="73"/>
      <c r="AA25" s="73"/>
      <c r="AB25" s="73"/>
      <c r="AC25" s="73"/>
    </row>
    <row r="26" spans="1:24" ht="12.75">
      <c r="A26" s="62"/>
      <c r="B26" s="62"/>
      <c r="C26" s="62"/>
      <c r="D26" s="62"/>
      <c r="E26" s="62"/>
      <c r="F26" s="89"/>
      <c r="G26" s="85"/>
      <c r="H26" s="85"/>
      <c r="I26" s="80"/>
      <c r="J26" s="81"/>
      <c r="K26" s="81"/>
      <c r="L26" s="78"/>
      <c r="M26" s="80"/>
      <c r="N26" s="100"/>
      <c r="O26" s="78"/>
      <c r="P26" s="78"/>
      <c r="Q26" s="80"/>
      <c r="R26" s="102"/>
      <c r="S26" s="103"/>
      <c r="T26" s="80"/>
      <c r="U26" s="79"/>
      <c r="V26" s="97"/>
      <c r="W26" s="32"/>
      <c r="X26" s="101"/>
    </row>
    <row r="27" spans="1:24" ht="12.75">
      <c r="A27" s="74"/>
      <c r="B27" s="64"/>
      <c r="C27" s="64"/>
      <c r="D27" s="64"/>
      <c r="E27" s="64"/>
      <c r="F27" s="65"/>
      <c r="G27" s="86"/>
      <c r="H27" s="86"/>
      <c r="I27" s="66"/>
      <c r="J27" s="75"/>
      <c r="K27" s="75"/>
      <c r="L27" s="77"/>
      <c r="M27" s="68"/>
      <c r="N27" s="68"/>
      <c r="O27" s="77"/>
      <c r="P27" s="77"/>
      <c r="Q27" s="66"/>
      <c r="R27" s="67"/>
      <c r="S27" s="68"/>
      <c r="T27" s="68"/>
      <c r="U27" s="65"/>
      <c r="V27" s="69"/>
      <c r="W27" s="69"/>
      <c r="X27" s="70"/>
    </row>
    <row r="28" spans="1:24" ht="12.75">
      <c r="A28" s="64"/>
      <c r="B28" s="64"/>
      <c r="C28" s="64" t="s">
        <v>85</v>
      </c>
      <c r="D28" s="64"/>
      <c r="E28" s="64"/>
      <c r="F28" s="65"/>
      <c r="G28" s="86"/>
      <c r="H28" s="86"/>
      <c r="I28" s="66"/>
      <c r="J28" s="75"/>
      <c r="K28" s="75"/>
      <c r="L28" s="77"/>
      <c r="M28" s="68"/>
      <c r="N28" s="68"/>
      <c r="O28" s="77"/>
      <c r="P28" s="77"/>
      <c r="Q28" s="66"/>
      <c r="R28" s="67"/>
      <c r="S28" s="68"/>
      <c r="T28" s="68"/>
      <c r="U28" s="65"/>
      <c r="V28" s="69"/>
      <c r="W28" s="69"/>
      <c r="X28" s="70"/>
    </row>
    <row r="29" spans="1:24" ht="12.75">
      <c r="A29" s="64"/>
      <c r="B29" s="64"/>
      <c r="C29" s="64"/>
      <c r="D29" s="64"/>
      <c r="E29" s="64"/>
      <c r="F29" s="65"/>
      <c r="G29" s="86"/>
      <c r="H29" s="86"/>
      <c r="I29" s="66"/>
      <c r="J29" s="75"/>
      <c r="K29" s="75"/>
      <c r="L29" s="77"/>
      <c r="M29" s="68"/>
      <c r="N29" s="68"/>
      <c r="O29" s="77"/>
      <c r="P29" s="77"/>
      <c r="Q29" s="66"/>
      <c r="R29" s="67"/>
      <c r="S29" s="68"/>
      <c r="T29" s="68"/>
      <c r="U29" s="65"/>
      <c r="V29" s="69"/>
      <c r="W29" s="69"/>
      <c r="X29" s="70"/>
    </row>
    <row r="30" spans="1:24" ht="12.75">
      <c r="A30" s="64"/>
      <c r="B30" s="64"/>
      <c r="C30" s="64"/>
      <c r="D30" s="64"/>
      <c r="E30" s="64"/>
      <c r="F30" s="65"/>
      <c r="G30" s="86"/>
      <c r="H30" s="86"/>
      <c r="I30" s="66"/>
      <c r="J30" s="75"/>
      <c r="K30" s="75"/>
      <c r="L30" s="77"/>
      <c r="M30" s="68"/>
      <c r="N30" s="68"/>
      <c r="O30" s="77"/>
      <c r="P30" s="77"/>
      <c r="Q30" s="66"/>
      <c r="R30" s="67"/>
      <c r="S30" s="68"/>
      <c r="T30" s="68"/>
      <c r="U30" s="65"/>
      <c r="V30" s="69"/>
      <c r="W30" s="69"/>
      <c r="X30" s="70"/>
    </row>
    <row r="31" spans="1:24" ht="12.75">
      <c r="A31" s="64"/>
      <c r="B31" s="64"/>
      <c r="C31" s="64"/>
      <c r="D31" s="64"/>
      <c r="E31" s="64"/>
      <c r="F31" s="65"/>
      <c r="G31" s="86"/>
      <c r="H31" s="86"/>
      <c r="I31" s="66"/>
      <c r="J31" s="75"/>
      <c r="K31" s="75"/>
      <c r="L31" s="77"/>
      <c r="M31" s="68"/>
      <c r="N31" s="68"/>
      <c r="O31" s="77"/>
      <c r="P31" s="77"/>
      <c r="Q31" s="66"/>
      <c r="R31" s="67"/>
      <c r="S31" s="68"/>
      <c r="T31" s="68"/>
      <c r="U31" s="65"/>
      <c r="V31" s="69"/>
      <c r="W31" s="69"/>
      <c r="X31" s="70"/>
    </row>
    <row r="32" spans="1:24" ht="14.25" customHeight="1">
      <c r="A32" s="64"/>
      <c r="B32" s="64"/>
      <c r="C32" s="64"/>
      <c r="D32" s="64"/>
      <c r="E32" s="64"/>
      <c r="F32" s="65"/>
      <c r="G32" s="86"/>
      <c r="H32" s="86"/>
      <c r="I32" s="66"/>
      <c r="J32" s="75"/>
      <c r="K32" s="75"/>
      <c r="L32" s="77"/>
      <c r="M32" s="68"/>
      <c r="N32" s="68"/>
      <c r="O32" s="77"/>
      <c r="P32" s="77"/>
      <c r="Q32" s="66"/>
      <c r="R32" s="67"/>
      <c r="S32" s="68"/>
      <c r="T32" s="68"/>
      <c r="U32" s="65"/>
      <c r="V32" s="69"/>
      <c r="W32" s="69"/>
      <c r="X32" s="70"/>
    </row>
  </sheetData>
  <sheetProtection/>
  <mergeCells count="18">
    <mergeCell ref="T17:U17"/>
    <mergeCell ref="G1:I1"/>
    <mergeCell ref="T1:T2"/>
    <mergeCell ref="U1:U2"/>
    <mergeCell ref="V1:W1"/>
    <mergeCell ref="X1:X2"/>
    <mergeCell ref="J1:J2"/>
    <mergeCell ref="K1:K2"/>
    <mergeCell ref="L1:M1"/>
    <mergeCell ref="N1:N2"/>
    <mergeCell ref="O1:Q1"/>
    <mergeCell ref="R1:S1"/>
    <mergeCell ref="A1:A2"/>
    <mergeCell ref="B1:B2"/>
    <mergeCell ref="C1:C2"/>
    <mergeCell ref="D1:D2"/>
    <mergeCell ref="E1:E2"/>
    <mergeCell ref="F1:F2"/>
  </mergeCells>
  <printOptions/>
  <pageMargins left="0.1968503937007874" right="0.1968503937007874" top="0.7874015748031497" bottom="0.7874015748031497" header="0.31496062992125984" footer="0.31496062992125984"/>
  <pageSetup horizontalDpi="600" verticalDpi="600" orientation="landscape" paperSize="9" scale="95" r:id="rId1"/>
  <headerFooter scaleWithDoc="0" alignWithMargins="0">
    <oddHeader>&amp;CVereinsmeisterschaft Kellinghusen 24.09.2016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7"/>
  <sheetViews>
    <sheetView view="pageLayout" workbookViewId="0" topLeftCell="A1">
      <selection activeCell="E34" sqref="E34"/>
    </sheetView>
  </sheetViews>
  <sheetFormatPr defaultColWidth="11.421875" defaultRowHeight="12.75"/>
  <cols>
    <col min="1" max="1" width="14.8515625" style="0" bestFit="1" customWidth="1"/>
    <col min="2" max="2" width="4.140625" style="0" customWidth="1"/>
    <col min="3" max="3" width="4.57421875" style="0" bestFit="1" customWidth="1"/>
    <col min="4" max="4" width="10.421875" style="0" bestFit="1" customWidth="1"/>
    <col min="5" max="7" width="4.8515625" style="0" bestFit="1" customWidth="1"/>
    <col min="8" max="8" width="6.28125" style="0" bestFit="1" customWidth="1"/>
    <col min="9" max="11" width="4.8515625" style="0" customWidth="1"/>
    <col min="12" max="12" width="6.57421875" style="0" bestFit="1" customWidth="1"/>
    <col min="13" max="13" width="6.8515625" style="0" bestFit="1" customWidth="1"/>
    <col min="14" max="15" width="5.57421875" style="0" bestFit="1" customWidth="1"/>
    <col min="16" max="16" width="6.57421875" style="0" bestFit="1" customWidth="1"/>
    <col min="17" max="17" width="6.57421875" style="0" customWidth="1"/>
    <col min="18" max="18" width="6.57421875" style="0" bestFit="1" customWidth="1"/>
    <col min="19" max="19" width="6.8515625" style="0" bestFit="1" customWidth="1"/>
    <col min="20" max="20" width="5.28125" style="0" customWidth="1"/>
    <col min="21" max="21" width="5.57421875" style="0" customWidth="1"/>
    <col min="22" max="22" width="13.00390625" style="0" customWidth="1"/>
    <col min="23" max="23" width="7.421875" style="0" bestFit="1" customWidth="1"/>
    <col min="24" max="24" width="8.00390625" style="0" customWidth="1"/>
  </cols>
  <sheetData>
    <row r="1" spans="1:23" ht="12.75">
      <c r="A1" s="114" t="s">
        <v>0</v>
      </c>
      <c r="B1" s="114" t="s">
        <v>1</v>
      </c>
      <c r="C1" s="120" t="s">
        <v>27</v>
      </c>
      <c r="D1" s="116" t="s">
        <v>2</v>
      </c>
      <c r="E1" s="118" t="s">
        <v>3</v>
      </c>
      <c r="F1" s="112" t="s">
        <v>19</v>
      </c>
      <c r="G1" s="112"/>
      <c r="H1" s="113"/>
      <c r="I1" s="118" t="s">
        <v>4</v>
      </c>
      <c r="J1" s="123" t="s">
        <v>5</v>
      </c>
      <c r="K1" s="127" t="s">
        <v>20</v>
      </c>
      <c r="L1" s="129"/>
      <c r="M1" s="130" t="s">
        <v>7</v>
      </c>
      <c r="N1" s="131" t="s">
        <v>21</v>
      </c>
      <c r="O1" s="132"/>
      <c r="P1" s="133"/>
      <c r="Q1" s="127" t="s">
        <v>22</v>
      </c>
      <c r="R1" s="128"/>
      <c r="S1" s="118" t="s">
        <v>8</v>
      </c>
      <c r="T1" s="123" t="s">
        <v>23</v>
      </c>
      <c r="U1" s="127" t="s">
        <v>24</v>
      </c>
      <c r="V1" s="129"/>
      <c r="W1" s="125" t="s">
        <v>9</v>
      </c>
    </row>
    <row r="2" spans="1:23" ht="12.75">
      <c r="A2" s="115"/>
      <c r="B2" s="115"/>
      <c r="C2" s="121"/>
      <c r="D2" s="117"/>
      <c r="E2" s="119"/>
      <c r="F2" s="9" t="s">
        <v>15</v>
      </c>
      <c r="G2" s="2" t="s">
        <v>16</v>
      </c>
      <c r="H2" s="7" t="s">
        <v>17</v>
      </c>
      <c r="I2" s="122"/>
      <c r="J2" s="124"/>
      <c r="K2" s="10" t="s">
        <v>6</v>
      </c>
      <c r="L2" s="11" t="s">
        <v>18</v>
      </c>
      <c r="M2" s="122"/>
      <c r="N2" s="6" t="s">
        <v>15</v>
      </c>
      <c r="O2" s="1" t="s">
        <v>16</v>
      </c>
      <c r="P2" s="4" t="s">
        <v>17</v>
      </c>
      <c r="Q2" s="5" t="s">
        <v>6</v>
      </c>
      <c r="R2" s="12" t="s">
        <v>18</v>
      </c>
      <c r="S2" s="122"/>
      <c r="T2" s="124"/>
      <c r="U2" s="10" t="s">
        <v>6</v>
      </c>
      <c r="V2" s="11" t="s">
        <v>18</v>
      </c>
      <c r="W2" s="126"/>
    </row>
    <row r="3" spans="1:23" ht="12.75">
      <c r="A3" s="3" t="s">
        <v>12</v>
      </c>
      <c r="B3" s="3" t="s">
        <v>10</v>
      </c>
      <c r="C3" s="8"/>
      <c r="D3" s="8" t="s">
        <v>11</v>
      </c>
      <c r="E3" s="44"/>
      <c r="F3" s="45"/>
      <c r="G3" s="46"/>
      <c r="H3" s="47">
        <f>F3+G3</f>
        <v>0</v>
      </c>
      <c r="I3" s="44"/>
      <c r="J3" s="48"/>
      <c r="K3" s="49"/>
      <c r="L3" s="50">
        <f>K3*1.5</f>
        <v>0</v>
      </c>
      <c r="M3" s="51">
        <f>E3+H3+I3+J3+L3</f>
        <v>0</v>
      </c>
      <c r="N3" s="52"/>
      <c r="O3" s="53"/>
      <c r="P3" s="47"/>
      <c r="Q3" s="54"/>
      <c r="R3" s="55"/>
      <c r="S3" s="56"/>
      <c r="T3" s="48"/>
      <c r="U3" s="54"/>
      <c r="V3" s="57"/>
      <c r="W3" s="58"/>
    </row>
    <row r="4" spans="1:23" ht="12.75">
      <c r="A4" s="3" t="s">
        <v>51</v>
      </c>
      <c r="B4" s="3" t="s">
        <v>10</v>
      </c>
      <c r="C4" s="8"/>
      <c r="D4" s="8" t="s">
        <v>47</v>
      </c>
      <c r="E4" s="44"/>
      <c r="F4" s="45"/>
      <c r="G4" s="46"/>
      <c r="H4" s="47">
        <f>F4+G4</f>
        <v>0</v>
      </c>
      <c r="I4" s="44"/>
      <c r="J4" s="48"/>
      <c r="K4" s="49"/>
      <c r="L4" s="50">
        <f>K4*1.5</f>
        <v>0</v>
      </c>
      <c r="M4" s="51">
        <f>E4+H4+I4+J4+L4</f>
        <v>0</v>
      </c>
      <c r="N4" s="52"/>
      <c r="O4" s="53"/>
      <c r="P4" s="47"/>
      <c r="Q4" s="54"/>
      <c r="R4" s="55"/>
      <c r="S4" s="56"/>
      <c r="T4" s="48"/>
      <c r="U4" s="54"/>
      <c r="V4" s="57"/>
      <c r="W4" s="58"/>
    </row>
    <row r="5" spans="1:23" ht="12.75">
      <c r="A5" s="3" t="s">
        <v>48</v>
      </c>
      <c r="B5" s="3" t="s">
        <v>10</v>
      </c>
      <c r="C5" s="8"/>
      <c r="D5" s="8" t="s">
        <v>47</v>
      </c>
      <c r="E5" s="44"/>
      <c r="F5" s="45"/>
      <c r="G5" s="46"/>
      <c r="H5" s="47">
        <f>F5+G5</f>
        <v>0</v>
      </c>
      <c r="I5" s="44"/>
      <c r="J5" s="48"/>
      <c r="K5" s="49"/>
      <c r="L5" s="50">
        <f>K5*1.5</f>
        <v>0</v>
      </c>
      <c r="M5" s="51">
        <f>E5+H5+I5+J5+L5</f>
        <v>0</v>
      </c>
      <c r="N5" s="52"/>
      <c r="O5" s="53"/>
      <c r="P5" s="47"/>
      <c r="Q5" s="54"/>
      <c r="R5" s="55"/>
      <c r="S5" s="56"/>
      <c r="T5" s="48"/>
      <c r="U5" s="54"/>
      <c r="V5" s="57"/>
      <c r="W5" s="58"/>
    </row>
    <row r="6" spans="1:23" ht="12.75">
      <c r="A6" s="3"/>
      <c r="B6" s="3"/>
      <c r="C6" s="8"/>
      <c r="D6" s="8"/>
      <c r="E6" s="44"/>
      <c r="F6" s="45"/>
      <c r="G6" s="46"/>
      <c r="H6" s="47"/>
      <c r="I6" s="44"/>
      <c r="J6" s="48"/>
      <c r="K6" s="49"/>
      <c r="L6" s="50"/>
      <c r="M6" s="51"/>
      <c r="N6" s="52"/>
      <c r="O6" s="53"/>
      <c r="P6" s="47"/>
      <c r="Q6" s="54"/>
      <c r="R6" s="55"/>
      <c r="S6" s="56"/>
      <c r="T6" s="48"/>
      <c r="U6" s="54"/>
      <c r="V6" s="57"/>
      <c r="W6" s="58"/>
    </row>
    <row r="7" spans="1:23" ht="12.75">
      <c r="A7" s="3" t="s">
        <v>38</v>
      </c>
      <c r="B7" s="3" t="s">
        <v>25</v>
      </c>
      <c r="C7" s="8"/>
      <c r="D7" s="8" t="s">
        <v>36</v>
      </c>
      <c r="E7" s="44"/>
      <c r="F7" s="45"/>
      <c r="G7" s="46"/>
      <c r="H7" s="47">
        <f>F7+G7</f>
        <v>0</v>
      </c>
      <c r="I7" s="44"/>
      <c r="J7" s="48"/>
      <c r="K7" s="49"/>
      <c r="L7" s="50">
        <f>K7*1.5</f>
        <v>0</v>
      </c>
      <c r="M7" s="51">
        <f>E7+H7+I7+J7+L7</f>
        <v>0</v>
      </c>
      <c r="N7" s="52"/>
      <c r="O7" s="53"/>
      <c r="P7" s="47"/>
      <c r="Q7" s="54"/>
      <c r="R7" s="55"/>
      <c r="S7" s="56"/>
      <c r="T7" s="48"/>
      <c r="U7" s="54"/>
      <c r="V7" s="57"/>
      <c r="W7" s="58"/>
    </row>
    <row r="8" spans="1:23" ht="12.75">
      <c r="A8" s="3" t="s">
        <v>46</v>
      </c>
      <c r="B8" s="3" t="s">
        <v>25</v>
      </c>
      <c r="C8" s="8"/>
      <c r="D8" s="8" t="s">
        <v>50</v>
      </c>
      <c r="E8" s="44"/>
      <c r="F8" s="45"/>
      <c r="G8" s="46"/>
      <c r="H8" s="47">
        <f>F8+G8</f>
        <v>0</v>
      </c>
      <c r="I8" s="44"/>
      <c r="J8" s="48"/>
      <c r="K8" s="49"/>
      <c r="L8" s="50">
        <f>K8*1.5</f>
        <v>0</v>
      </c>
      <c r="M8" s="51">
        <f>E8+H8+I8+J8+L8</f>
        <v>0</v>
      </c>
      <c r="N8" s="52"/>
      <c r="O8" s="53"/>
      <c r="P8" s="47"/>
      <c r="Q8" s="54"/>
      <c r="R8" s="55"/>
      <c r="S8" s="56"/>
      <c r="T8" s="48"/>
      <c r="U8" s="54"/>
      <c r="V8" s="57"/>
      <c r="W8" s="58"/>
    </row>
    <row r="9" spans="1:23" ht="12.75">
      <c r="A9" s="3" t="s">
        <v>41</v>
      </c>
      <c r="B9" s="3" t="s">
        <v>25</v>
      </c>
      <c r="C9" s="8"/>
      <c r="D9" s="61" t="s">
        <v>54</v>
      </c>
      <c r="E9" s="44"/>
      <c r="F9" s="45"/>
      <c r="G9" s="46"/>
      <c r="H9" s="47">
        <f>F9+G9</f>
        <v>0</v>
      </c>
      <c r="I9" s="44"/>
      <c r="J9" s="48"/>
      <c r="K9" s="49"/>
      <c r="L9" s="50">
        <f>K9*1.5</f>
        <v>0</v>
      </c>
      <c r="M9" s="51">
        <f>E9+H9+I9+J9+L9</f>
        <v>0</v>
      </c>
      <c r="N9" s="52"/>
      <c r="O9" s="53"/>
      <c r="P9" s="47"/>
      <c r="Q9" s="54"/>
      <c r="R9" s="55"/>
      <c r="S9" s="56"/>
      <c r="T9" s="48"/>
      <c r="U9" s="54"/>
      <c r="V9" s="57"/>
      <c r="W9" s="58"/>
    </row>
    <row r="10" spans="1:23" ht="12.75">
      <c r="A10" s="42"/>
      <c r="B10" s="3"/>
      <c r="C10" s="8"/>
      <c r="D10" s="8"/>
      <c r="E10" s="44"/>
      <c r="F10" s="45"/>
      <c r="G10" s="46"/>
      <c r="H10" s="47"/>
      <c r="I10" s="44"/>
      <c r="J10" s="48"/>
      <c r="K10" s="49"/>
      <c r="L10" s="50"/>
      <c r="M10" s="51"/>
      <c r="N10" s="52"/>
      <c r="O10" s="53"/>
      <c r="P10" s="47"/>
      <c r="Q10" s="54"/>
      <c r="R10" s="55"/>
      <c r="S10" s="56"/>
      <c r="T10" s="48"/>
      <c r="U10" s="54"/>
      <c r="V10" s="57"/>
      <c r="W10" s="58"/>
    </row>
    <row r="11" spans="1:23" ht="12.75">
      <c r="A11" s="42" t="s">
        <v>33</v>
      </c>
      <c r="B11" s="3" t="s">
        <v>49</v>
      </c>
      <c r="C11" s="8"/>
      <c r="D11" s="8" t="s">
        <v>11</v>
      </c>
      <c r="E11" s="44"/>
      <c r="F11" s="45"/>
      <c r="G11" s="46"/>
      <c r="H11" s="47">
        <f aca="true" t="shared" si="0" ref="H11:H16">F11+G11</f>
        <v>0</v>
      </c>
      <c r="I11" s="44"/>
      <c r="J11" s="48"/>
      <c r="K11" s="49"/>
      <c r="L11" s="50">
        <f aca="true" t="shared" si="1" ref="L11:L19">K11*1.5</f>
        <v>0</v>
      </c>
      <c r="M11" s="51">
        <f aca="true" t="shared" si="2" ref="M11:M19">E11+H11+I11+J11+L11</f>
        <v>0</v>
      </c>
      <c r="N11" s="52"/>
      <c r="O11" s="53"/>
      <c r="P11" s="47"/>
      <c r="Q11" s="54"/>
      <c r="R11" s="55"/>
      <c r="S11" s="56"/>
      <c r="T11" s="48"/>
      <c r="U11" s="54"/>
      <c r="V11" s="57"/>
      <c r="W11" s="58"/>
    </row>
    <row r="12" spans="1:23" ht="12.75">
      <c r="A12" s="43"/>
      <c r="B12" s="3"/>
      <c r="C12" s="8"/>
      <c r="D12" s="8"/>
      <c r="E12" s="44"/>
      <c r="F12" s="45"/>
      <c r="G12" s="46"/>
      <c r="H12" s="47"/>
      <c r="I12" s="44"/>
      <c r="J12" s="48"/>
      <c r="K12" s="49"/>
      <c r="L12" s="50"/>
      <c r="M12" s="51"/>
      <c r="N12" s="52"/>
      <c r="O12" s="53"/>
      <c r="P12" s="47"/>
      <c r="Q12" s="54"/>
      <c r="R12" s="55"/>
      <c r="S12" s="56"/>
      <c r="T12" s="48"/>
      <c r="U12" s="54"/>
      <c r="V12" s="57"/>
      <c r="W12" s="58"/>
    </row>
    <row r="13" spans="1:23" ht="12.75">
      <c r="A13" s="43" t="s">
        <v>34</v>
      </c>
      <c r="B13" s="3" t="s">
        <v>55</v>
      </c>
      <c r="C13" s="8"/>
      <c r="D13" s="8" t="s">
        <v>11</v>
      </c>
      <c r="E13" s="44"/>
      <c r="F13" s="45"/>
      <c r="G13" s="46"/>
      <c r="H13" s="47">
        <f t="shared" si="0"/>
        <v>0</v>
      </c>
      <c r="I13" s="44"/>
      <c r="J13" s="48"/>
      <c r="K13" s="49"/>
      <c r="L13" s="50">
        <f t="shared" si="1"/>
        <v>0</v>
      </c>
      <c r="M13" s="51">
        <f t="shared" si="2"/>
        <v>0</v>
      </c>
      <c r="N13" s="52"/>
      <c r="O13" s="53"/>
      <c r="P13" s="47"/>
      <c r="Q13" s="54"/>
      <c r="R13" s="55"/>
      <c r="S13" s="56"/>
      <c r="T13" s="48"/>
      <c r="U13" s="54"/>
      <c r="V13" s="57"/>
      <c r="W13" s="58"/>
    </row>
    <row r="14" spans="1:23" ht="12.75">
      <c r="A14" s="42"/>
      <c r="B14" s="3"/>
      <c r="C14" s="8"/>
      <c r="D14" s="8"/>
      <c r="E14" s="44"/>
      <c r="F14" s="45"/>
      <c r="G14" s="46"/>
      <c r="H14" s="47"/>
      <c r="I14" s="44"/>
      <c r="J14" s="48"/>
      <c r="K14" s="49"/>
      <c r="L14" s="50"/>
      <c r="M14" s="51"/>
      <c r="N14" s="52"/>
      <c r="O14" s="53"/>
      <c r="P14" s="47"/>
      <c r="Q14" s="54"/>
      <c r="R14" s="55"/>
      <c r="S14" s="56"/>
      <c r="T14" s="48"/>
      <c r="U14" s="54"/>
      <c r="V14" s="57"/>
      <c r="W14" s="58"/>
    </row>
    <row r="15" spans="1:23" ht="12.75">
      <c r="A15" s="42" t="s">
        <v>37</v>
      </c>
      <c r="B15" s="3" t="s">
        <v>13</v>
      </c>
      <c r="C15" s="8"/>
      <c r="D15" s="8" t="s">
        <v>11</v>
      </c>
      <c r="E15" s="44"/>
      <c r="F15" s="45"/>
      <c r="G15" s="46"/>
      <c r="H15" s="47">
        <f t="shared" si="0"/>
        <v>0</v>
      </c>
      <c r="I15" s="44"/>
      <c r="J15" s="48"/>
      <c r="K15" s="49"/>
      <c r="L15" s="50">
        <f t="shared" si="1"/>
        <v>0</v>
      </c>
      <c r="M15" s="51">
        <f t="shared" si="2"/>
        <v>0</v>
      </c>
      <c r="N15" s="52"/>
      <c r="O15" s="53"/>
      <c r="P15" s="47"/>
      <c r="Q15" s="54"/>
      <c r="R15" s="55"/>
      <c r="S15" s="56"/>
      <c r="T15" s="48"/>
      <c r="U15" s="54"/>
      <c r="V15" s="57"/>
      <c r="W15" s="47"/>
    </row>
    <row r="16" spans="1:23" ht="12.75">
      <c r="A16" s="42" t="s">
        <v>40</v>
      </c>
      <c r="B16" s="3" t="s">
        <v>32</v>
      </c>
      <c r="C16" s="8"/>
      <c r="D16" s="61" t="s">
        <v>54</v>
      </c>
      <c r="E16" s="44"/>
      <c r="F16" s="45"/>
      <c r="G16" s="46"/>
      <c r="H16" s="47">
        <f t="shared" si="0"/>
        <v>0</v>
      </c>
      <c r="I16" s="44"/>
      <c r="J16" s="48"/>
      <c r="K16" s="49"/>
      <c r="L16" s="50">
        <f t="shared" si="1"/>
        <v>0</v>
      </c>
      <c r="M16" s="51">
        <f t="shared" si="2"/>
        <v>0</v>
      </c>
      <c r="N16" s="52"/>
      <c r="O16" s="53"/>
      <c r="P16" s="47"/>
      <c r="Q16" s="54"/>
      <c r="R16" s="55"/>
      <c r="S16" s="56"/>
      <c r="T16" s="48"/>
      <c r="U16" s="54"/>
      <c r="V16" s="57"/>
      <c r="W16" s="47"/>
    </row>
    <row r="17" spans="1:23" ht="12.75">
      <c r="A17" s="42"/>
      <c r="B17" s="3"/>
      <c r="C17" s="8"/>
      <c r="D17" s="8"/>
      <c r="E17" s="44"/>
      <c r="F17" s="45"/>
      <c r="G17" s="46"/>
      <c r="H17" s="47"/>
      <c r="I17" s="44"/>
      <c r="J17" s="48"/>
      <c r="K17" s="49"/>
      <c r="L17" s="50"/>
      <c r="M17" s="51"/>
      <c r="N17" s="52"/>
      <c r="O17" s="53"/>
      <c r="P17" s="47"/>
      <c r="Q17" s="54"/>
      <c r="R17" s="55"/>
      <c r="S17" s="56"/>
      <c r="T17" s="48"/>
      <c r="U17" s="54"/>
      <c r="V17" s="57"/>
      <c r="W17" s="58"/>
    </row>
    <row r="18" spans="1:23" ht="12.75">
      <c r="A18" s="42" t="s">
        <v>52</v>
      </c>
      <c r="B18" s="3" t="s">
        <v>14</v>
      </c>
      <c r="C18" s="3"/>
      <c r="D18" s="8" t="s">
        <v>11</v>
      </c>
      <c r="E18" s="44"/>
      <c r="F18" s="45"/>
      <c r="G18" s="46"/>
      <c r="H18" s="47"/>
      <c r="I18" s="44"/>
      <c r="J18" s="48"/>
      <c r="K18" s="49"/>
      <c r="L18" s="50">
        <f t="shared" si="1"/>
        <v>0</v>
      </c>
      <c r="M18" s="51">
        <f t="shared" si="2"/>
        <v>0</v>
      </c>
      <c r="N18" s="52"/>
      <c r="O18" s="53"/>
      <c r="P18" s="47"/>
      <c r="Q18" s="54"/>
      <c r="R18" s="55"/>
      <c r="S18" s="56"/>
      <c r="T18" s="48"/>
      <c r="U18" s="54"/>
      <c r="V18" s="57"/>
      <c r="W18" s="47"/>
    </row>
    <row r="19" spans="1:23" ht="12.75">
      <c r="A19" s="8" t="s">
        <v>53</v>
      </c>
      <c r="B19" s="3" t="s">
        <v>14</v>
      </c>
      <c r="C19" s="3"/>
      <c r="D19" s="8" t="s">
        <v>11</v>
      </c>
      <c r="E19" s="44"/>
      <c r="F19" s="45"/>
      <c r="G19" s="46"/>
      <c r="H19" s="47"/>
      <c r="I19" s="44"/>
      <c r="J19" s="48"/>
      <c r="K19" s="49"/>
      <c r="L19" s="50">
        <f t="shared" si="1"/>
        <v>0</v>
      </c>
      <c r="M19" s="51">
        <f t="shared" si="2"/>
        <v>0</v>
      </c>
      <c r="N19" s="52"/>
      <c r="O19" s="53"/>
      <c r="P19" s="47"/>
      <c r="Q19" s="54"/>
      <c r="R19" s="55"/>
      <c r="S19" s="56"/>
      <c r="T19" s="48"/>
      <c r="U19" s="54"/>
      <c r="V19" s="59"/>
      <c r="W19" s="60"/>
    </row>
    <row r="20" spans="1:23" ht="12.75">
      <c r="A20" s="8"/>
      <c r="B20" s="3"/>
      <c r="C20" s="3"/>
      <c r="D20" s="8"/>
      <c r="E20" s="44"/>
      <c r="F20" s="45"/>
      <c r="G20" s="46"/>
      <c r="H20" s="47"/>
      <c r="I20" s="44"/>
      <c r="J20" s="48"/>
      <c r="K20" s="49"/>
      <c r="L20" s="50"/>
      <c r="M20" s="51"/>
      <c r="N20" s="52"/>
      <c r="O20" s="53"/>
      <c r="P20" s="47"/>
      <c r="Q20" s="54"/>
      <c r="R20" s="55"/>
      <c r="S20" s="56"/>
      <c r="T20" s="48"/>
      <c r="U20" s="54"/>
      <c r="V20" s="59"/>
      <c r="W20" s="60"/>
    </row>
    <row r="21" spans="1:23" ht="12.75">
      <c r="A21" s="8"/>
      <c r="B21" s="3"/>
      <c r="C21" s="3"/>
      <c r="D21" s="8"/>
      <c r="E21" s="28"/>
      <c r="F21" s="39"/>
      <c r="G21" s="38"/>
      <c r="H21" s="47"/>
      <c r="I21" s="44"/>
      <c r="J21" s="48"/>
      <c r="K21" s="49"/>
      <c r="L21" s="50"/>
      <c r="M21" s="51"/>
      <c r="N21" s="52"/>
      <c r="O21" s="53"/>
      <c r="P21" s="47"/>
      <c r="Q21" s="54"/>
      <c r="R21" s="55"/>
      <c r="S21" s="56"/>
      <c r="T21" s="29"/>
      <c r="U21" s="33"/>
      <c r="V21" s="19"/>
      <c r="W21" s="20"/>
    </row>
    <row r="22" spans="1:23" ht="12.75">
      <c r="A22" s="8"/>
      <c r="B22" s="3"/>
      <c r="C22" s="3"/>
      <c r="D22" s="8"/>
      <c r="E22" s="28"/>
      <c r="F22" s="39"/>
      <c r="G22" s="38"/>
      <c r="H22" s="47"/>
      <c r="I22" s="44"/>
      <c r="J22" s="48"/>
      <c r="K22" s="49"/>
      <c r="L22" s="50"/>
      <c r="M22" s="51"/>
      <c r="N22" s="52"/>
      <c r="O22" s="53"/>
      <c r="P22" s="47"/>
      <c r="Q22" s="54"/>
      <c r="R22" s="55"/>
      <c r="S22" s="56"/>
      <c r="T22" s="29"/>
      <c r="U22" s="33"/>
      <c r="V22" s="26"/>
      <c r="W22" s="27"/>
    </row>
    <row r="24" spans="1:23" ht="12.75">
      <c r="A24" s="36"/>
      <c r="B24" s="35"/>
      <c r="C24" s="8"/>
      <c r="D24" s="8"/>
      <c r="E24" s="28"/>
      <c r="F24" s="39"/>
      <c r="G24" s="38"/>
      <c r="H24" s="21"/>
      <c r="I24" s="28"/>
      <c r="J24" s="29"/>
      <c r="K24" s="33"/>
      <c r="L24" s="24"/>
      <c r="M24" s="25"/>
      <c r="N24" s="31"/>
      <c r="O24" s="32"/>
      <c r="P24" s="21"/>
      <c r="Q24" s="33"/>
      <c r="R24" s="24"/>
      <c r="S24" s="25"/>
      <c r="T24" s="29"/>
      <c r="U24" s="33"/>
      <c r="V24" s="26"/>
      <c r="W24" s="27"/>
    </row>
    <row r="25" spans="1:23" ht="12.75">
      <c r="A25" s="36"/>
      <c r="B25" s="35"/>
      <c r="C25" s="8"/>
      <c r="D25" s="8"/>
      <c r="E25" s="28"/>
      <c r="F25" s="39"/>
      <c r="G25" s="38"/>
      <c r="H25" s="21"/>
      <c r="I25" s="28"/>
      <c r="J25" s="29"/>
      <c r="K25" s="33"/>
      <c r="L25" s="24"/>
      <c r="M25" s="25"/>
      <c r="N25" s="31"/>
      <c r="O25" s="32"/>
      <c r="P25" s="21"/>
      <c r="Q25" s="33"/>
      <c r="R25" s="24"/>
      <c r="S25" s="25"/>
      <c r="T25" s="29"/>
      <c r="U25" s="33"/>
      <c r="V25" s="26"/>
      <c r="W25" s="27"/>
    </row>
    <row r="26" spans="1:23" ht="12.75">
      <c r="A26" s="3"/>
      <c r="B26" s="3"/>
      <c r="C26" s="8"/>
      <c r="D26" s="8"/>
      <c r="E26" s="28"/>
      <c r="F26" s="39"/>
      <c r="G26" s="38"/>
      <c r="H26" s="21"/>
      <c r="I26" s="28"/>
      <c r="J26" s="29"/>
      <c r="K26" s="33"/>
      <c r="L26" s="24"/>
      <c r="M26" s="25"/>
      <c r="N26" s="31"/>
      <c r="O26" s="32"/>
      <c r="P26" s="21"/>
      <c r="Q26" s="33"/>
      <c r="R26" s="24"/>
      <c r="S26" s="25"/>
      <c r="T26" s="29"/>
      <c r="U26" s="33"/>
      <c r="V26" s="26"/>
      <c r="W26" s="27"/>
    </row>
    <row r="27" spans="1:23" ht="12.75">
      <c r="A27" s="3"/>
      <c r="B27" s="3"/>
      <c r="C27" s="8"/>
      <c r="D27" s="8"/>
      <c r="E27" s="28"/>
      <c r="F27" s="39"/>
      <c r="G27" s="38"/>
      <c r="H27" s="21"/>
      <c r="I27" s="28"/>
      <c r="J27" s="29"/>
      <c r="K27" s="33"/>
      <c r="L27" s="24"/>
      <c r="M27" s="25"/>
      <c r="N27" s="31"/>
      <c r="O27" s="32"/>
      <c r="P27" s="21"/>
      <c r="Q27" s="33"/>
      <c r="R27" s="24"/>
      <c r="S27" s="25"/>
      <c r="T27" s="29"/>
      <c r="U27" s="33"/>
      <c r="V27" s="26"/>
      <c r="W27" s="27"/>
    </row>
  </sheetData>
  <sheetProtection/>
  <mergeCells count="16">
    <mergeCell ref="A1:A2"/>
    <mergeCell ref="B1:B2"/>
    <mergeCell ref="C1:C2"/>
    <mergeCell ref="D1:D2"/>
    <mergeCell ref="E1:E2"/>
    <mergeCell ref="F1:H1"/>
    <mergeCell ref="S1:S2"/>
    <mergeCell ref="T1:T2"/>
    <mergeCell ref="U1:V1"/>
    <mergeCell ref="W1:W2"/>
    <mergeCell ref="I1:I2"/>
    <mergeCell ref="J1:J2"/>
    <mergeCell ref="K1:L1"/>
    <mergeCell ref="M1:M2"/>
    <mergeCell ref="N1:P1"/>
    <mergeCell ref="Q1:R1"/>
  </mergeCells>
  <printOptions/>
  <pageMargins left="0.2604166666666667" right="0.7" top="0.787401575" bottom="0.787401575" header="0.3" footer="0.3"/>
  <pageSetup horizontalDpi="600" verticalDpi="600" orientation="landscape" paperSize="9" r:id="rId1"/>
  <headerFooter scaleWithDoc="0">
    <oddHeader>&amp;CLV-Meisterschaft Schleswig-Holstein 16.05.2015
2. Durchgang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Bundeswehr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Maire-Hensge</dc:creator>
  <cp:keywords/>
  <dc:description/>
  <cp:lastModifiedBy>MH</cp:lastModifiedBy>
  <cp:lastPrinted>2016-09-26T17:12:03Z</cp:lastPrinted>
  <dcterms:created xsi:type="dcterms:W3CDTF">1997-01-10T13:46:39Z</dcterms:created>
  <dcterms:modified xsi:type="dcterms:W3CDTF">2016-09-30T18:16:32Z</dcterms:modified>
  <cp:category/>
  <cp:version/>
  <cp:contentType/>
  <cp:contentStatus/>
</cp:coreProperties>
</file>