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Maire</author>
    <author>Wolfgang</author>
  </authors>
  <commentList>
    <comment ref="D1" authorId="0">
      <text>
        <r>
          <rPr>
            <b/>
            <sz val="9"/>
            <rFont val="Tahoma"/>
            <family val="0"/>
          </rPr>
          <t>Jahrgang</t>
        </r>
        <r>
          <rPr>
            <sz val="9"/>
            <rFont val="Tahoma"/>
            <family val="0"/>
          </rPr>
          <t xml:space="preserve">
</t>
        </r>
      </text>
    </comment>
    <comment ref="C4" authorId="1">
      <text>
        <r>
          <rPr>
            <b/>
            <sz val="9"/>
            <rFont val="Segoe UI"/>
            <family val="0"/>
          </rPr>
          <t>Wolfgang:</t>
        </r>
        <r>
          <rPr>
            <sz val="9"/>
            <rFont val="Segoe UI"/>
            <family val="0"/>
          </rPr>
          <t xml:space="preserve">
</t>
        </r>
      </text>
    </comment>
    <comment ref="C17" authorId="1">
      <text>
        <r>
          <rPr>
            <b/>
            <sz val="9"/>
            <rFont val="Segoe UI"/>
            <family val="0"/>
          </rPr>
          <t>Wolfgang:</t>
        </r>
        <r>
          <rPr>
            <sz val="9"/>
            <rFont val="Segoe UI"/>
            <family val="0"/>
          </rPr>
          <t xml:space="preserve">
</t>
        </r>
      </text>
    </comment>
    <comment ref="C27" authorId="1">
      <text>
        <r>
          <rPr>
            <b/>
            <sz val="9"/>
            <rFont val="Segoe UI"/>
            <family val="0"/>
          </rPr>
          <t>Wolfgang: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<sst xmlns="http://schemas.openxmlformats.org/spreadsheetml/2006/main" count="124" uniqueCount="60">
  <si>
    <t>Name</t>
  </si>
  <si>
    <t>Verein</t>
  </si>
  <si>
    <t>JG</t>
  </si>
  <si>
    <t>D1</t>
  </si>
  <si>
    <t>D2</t>
  </si>
  <si>
    <t>W1</t>
  </si>
  <si>
    <t>W2</t>
  </si>
  <si>
    <t>Gesamt</t>
  </si>
  <si>
    <t>Kl</t>
  </si>
  <si>
    <t>D3</t>
  </si>
  <si>
    <t>D4</t>
  </si>
  <si>
    <t>D5</t>
  </si>
  <si>
    <t>Weite</t>
  </si>
  <si>
    <t>D6</t>
  </si>
  <si>
    <t>5-Kampf</t>
  </si>
  <si>
    <t>D7</t>
  </si>
  <si>
    <t>7-Kampf</t>
  </si>
  <si>
    <t>D8</t>
  </si>
  <si>
    <t>D9</t>
  </si>
  <si>
    <t>9-Kampf</t>
  </si>
  <si>
    <t>S2</t>
  </si>
  <si>
    <t>S3</t>
  </si>
  <si>
    <t>ASV Bremerhaven</t>
  </si>
  <si>
    <t>Herford</t>
  </si>
  <si>
    <t>SAV Hemelingen</t>
  </si>
  <si>
    <t>SC Borussia 1920 Friedrichsfelde</t>
  </si>
  <si>
    <t>BJM</t>
  </si>
  <si>
    <t>DJM</t>
  </si>
  <si>
    <t>AJM</t>
  </si>
  <si>
    <t>3-kampf</t>
  </si>
  <si>
    <t xml:space="preserve">VDSA Kellinghusen </t>
  </si>
  <si>
    <t>Groth, Ulf</t>
  </si>
  <si>
    <t>Karsten, Friedrich</t>
  </si>
  <si>
    <t>Edel, Thomas</t>
  </si>
  <si>
    <t>A</t>
  </si>
  <si>
    <t>Lechelt, Timo</t>
  </si>
  <si>
    <t>ASV Bremerhaven-WEM</t>
  </si>
  <si>
    <t>Nowak, Lutz</t>
  </si>
  <si>
    <t>AV Seegrund Ahlbeck</t>
  </si>
  <si>
    <t>Peters, Helmut</t>
  </si>
  <si>
    <t>Schmidt, Wolfgang</t>
  </si>
  <si>
    <t>Welling, Christian</t>
  </si>
  <si>
    <t>Musial, Volker</t>
  </si>
  <si>
    <t>D</t>
  </si>
  <si>
    <t>Bayramov, Ziya</t>
  </si>
  <si>
    <t>Schümann, Luca</t>
  </si>
  <si>
    <t>S4</t>
  </si>
  <si>
    <t>Kampf</t>
  </si>
  <si>
    <t>Multi-Zwei-</t>
  </si>
  <si>
    <t>FV Delmenhorst</t>
  </si>
  <si>
    <t>LM</t>
  </si>
  <si>
    <t>Oelke, Heinz</t>
  </si>
  <si>
    <t>Logemann, Uwe</t>
  </si>
  <si>
    <t>Polterock, Sandra</t>
  </si>
  <si>
    <t>Stenzel, Jan</t>
  </si>
  <si>
    <t>CJM</t>
  </si>
  <si>
    <t>Teerling, Slawa</t>
  </si>
  <si>
    <t>BJW</t>
  </si>
  <si>
    <t>Demin, Eugen</t>
  </si>
  <si>
    <t>Lüke, Finja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</si>
</sst>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2"/>
      <color indexed="8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 applyProtection="1">
      <alignment horizontal="center" vertical="center"/>
      <protection/>
    </xf>
    <xf numFmtId="1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Border="1" applyAlignment="1" applyProtection="1">
      <alignment horizontal="center" vertical="center"/>
      <protection/>
    </xf>
    <xf numFmtId="1" fontId="8" fillId="0" borderId="19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>
      <alignment horizontal="center"/>
    </xf>
    <xf numFmtId="2" fontId="8" fillId="0" borderId="14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1" fontId="8" fillId="0" borderId="14" xfId="0" applyNumberFormat="1" applyFont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 applyProtection="1">
      <alignment horizontal="center" vertical="center"/>
      <protection/>
    </xf>
    <xf numFmtId="1" fontId="8" fillId="0" borderId="2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vertical="center"/>
      <protection/>
    </xf>
    <xf numFmtId="2" fontId="8" fillId="0" borderId="19" xfId="0" applyNumberFormat="1" applyFont="1" applyFill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1" fontId="8" fillId="0" borderId="11" xfId="0" applyNumberFormat="1" applyFont="1" applyBorder="1" applyAlignment="1" applyProtection="1">
      <alignment horizontal="left" vertical="center"/>
      <protection locked="0"/>
    </xf>
    <xf numFmtId="2" fontId="0" fillId="0" borderId="11" xfId="0" applyNumberFormat="1" applyBorder="1" applyAlignment="1">
      <alignment horizontal="center" vertical="center"/>
    </xf>
    <xf numFmtId="1" fontId="8" fillId="0" borderId="12" xfId="0" applyNumberFormat="1" applyFont="1" applyBorder="1" applyAlignment="1" applyProtection="1">
      <alignment horizontal="center" vertical="center"/>
      <protection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2" fontId="43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Layout" zoomScale="85" zoomScalePageLayoutView="85" workbookViewId="0" topLeftCell="A1">
      <selection activeCell="P21" sqref="P21"/>
    </sheetView>
  </sheetViews>
  <sheetFormatPr defaultColWidth="11.421875" defaultRowHeight="15"/>
  <cols>
    <col min="1" max="1" width="22.57421875" style="1" bestFit="1" customWidth="1"/>
    <col min="2" max="2" width="31.140625" style="1" customWidth="1"/>
    <col min="3" max="3" width="5.421875" style="1" bestFit="1" customWidth="1"/>
    <col min="4" max="5" width="6.57421875" style="1" bestFit="1" customWidth="1"/>
    <col min="6" max="6" width="7.57421875" style="1" bestFit="1" customWidth="1"/>
    <col min="7" max="7" width="8.8515625" style="1" customWidth="1"/>
    <col min="8" max="9" width="9.57421875" style="1" customWidth="1"/>
    <col min="10" max="10" width="5.00390625" style="1" bestFit="1" customWidth="1"/>
    <col min="11" max="11" width="7.57421875" style="1" bestFit="1" customWidth="1"/>
    <col min="12" max="12" width="8.8515625" style="1" bestFit="1" customWidth="1"/>
    <col min="13" max="13" width="10.8515625" style="1" customWidth="1"/>
    <col min="14" max="14" width="9.8515625" style="1" customWidth="1"/>
    <col min="15" max="16384" width="11.421875" style="1" customWidth="1"/>
  </cols>
  <sheetData>
    <row r="1" spans="1:14" ht="17.25" thickBot="1" thickTop="1">
      <c r="A1" s="60" t="s">
        <v>0</v>
      </c>
      <c r="B1" s="60" t="s">
        <v>1</v>
      </c>
      <c r="C1" s="60" t="s">
        <v>8</v>
      </c>
      <c r="D1" s="63" t="s">
        <v>2</v>
      </c>
      <c r="E1" s="64" t="s">
        <v>3</v>
      </c>
      <c r="F1" s="62" t="s">
        <v>4</v>
      </c>
      <c r="G1" s="60"/>
      <c r="H1" s="63"/>
      <c r="I1" s="64" t="s">
        <v>9</v>
      </c>
      <c r="J1" s="64" t="s">
        <v>10</v>
      </c>
      <c r="K1" s="62" t="s">
        <v>11</v>
      </c>
      <c r="L1" s="63"/>
      <c r="M1" s="57" t="s">
        <v>29</v>
      </c>
      <c r="N1" s="67" t="s">
        <v>14</v>
      </c>
    </row>
    <row r="2" spans="1:14" ht="17.25" thickBot="1" thickTop="1">
      <c r="A2" s="61"/>
      <c r="B2" s="61"/>
      <c r="C2" s="61"/>
      <c r="D2" s="68"/>
      <c r="E2" s="65"/>
      <c r="F2" s="13" t="s">
        <v>5</v>
      </c>
      <c r="G2" s="11" t="s">
        <v>6</v>
      </c>
      <c r="H2" s="12" t="s">
        <v>7</v>
      </c>
      <c r="I2" s="65"/>
      <c r="J2" s="65"/>
      <c r="K2" s="14" t="s">
        <v>12</v>
      </c>
      <c r="L2" s="15" t="s">
        <v>7</v>
      </c>
      <c r="M2" s="58"/>
      <c r="N2" s="67"/>
    </row>
    <row r="3" spans="1:15" ht="17.25" thickBot="1" thickTop="1">
      <c r="A3" s="20" t="s">
        <v>58</v>
      </c>
      <c r="B3" s="20" t="s">
        <v>25</v>
      </c>
      <c r="C3" s="10" t="s">
        <v>50</v>
      </c>
      <c r="D3" s="10"/>
      <c r="E3" s="22">
        <v>90</v>
      </c>
      <c r="F3" s="21">
        <v>48.18</v>
      </c>
      <c r="G3" s="21">
        <v>45.88</v>
      </c>
      <c r="H3" s="16">
        <f>F3+G3</f>
        <v>94.06</v>
      </c>
      <c r="I3" s="22">
        <v>98</v>
      </c>
      <c r="J3" s="22">
        <v>85</v>
      </c>
      <c r="K3" s="29">
        <v>68.22</v>
      </c>
      <c r="L3" s="17">
        <f>K3*1.5</f>
        <v>102.33</v>
      </c>
      <c r="M3" s="18">
        <f>I3+J3+L3</f>
        <v>285.33</v>
      </c>
      <c r="N3" s="19">
        <f>M3+E3+H3</f>
        <v>469.39</v>
      </c>
      <c r="O3" s="9"/>
    </row>
    <row r="4" spans="1:15" ht="17.25" thickBot="1" thickTop="1">
      <c r="A4" s="20" t="s">
        <v>31</v>
      </c>
      <c r="B4" s="20" t="s">
        <v>36</v>
      </c>
      <c r="C4" s="10" t="s">
        <v>50</v>
      </c>
      <c r="D4" s="10"/>
      <c r="E4" s="22">
        <v>80</v>
      </c>
      <c r="F4" s="21">
        <v>51.35</v>
      </c>
      <c r="G4" s="21">
        <v>46.11</v>
      </c>
      <c r="H4" s="16">
        <f aca="true" t="shared" si="0" ref="H4:H13">F4+G4</f>
        <v>97.46000000000001</v>
      </c>
      <c r="I4" s="22">
        <v>88</v>
      </c>
      <c r="J4" s="22">
        <v>70</v>
      </c>
      <c r="K4" s="29">
        <v>66.36</v>
      </c>
      <c r="L4" s="17">
        <f aca="true" t="shared" si="1" ref="L4:L20">K4*1.5</f>
        <v>99.53999999999999</v>
      </c>
      <c r="M4" s="18">
        <f aca="true" t="shared" si="2" ref="M4:M20">I4+J4+L4</f>
        <v>257.53999999999996</v>
      </c>
      <c r="N4" s="19">
        <f aca="true" t="shared" si="3" ref="N4:N20">M4+E4+H4</f>
        <v>435</v>
      </c>
      <c r="O4" s="9"/>
    </row>
    <row r="5" spans="1:15" ht="17.25" thickBot="1" thickTop="1">
      <c r="A5" s="20" t="s">
        <v>32</v>
      </c>
      <c r="B5" s="20" t="s">
        <v>24</v>
      </c>
      <c r="C5" s="10" t="s">
        <v>50</v>
      </c>
      <c r="D5" s="10"/>
      <c r="E5" s="22">
        <v>90</v>
      </c>
      <c r="F5" s="21">
        <v>53.68</v>
      </c>
      <c r="G5" s="21">
        <v>53.27</v>
      </c>
      <c r="H5" s="16">
        <f t="shared" si="0"/>
        <v>106.95</v>
      </c>
      <c r="I5" s="22">
        <v>98</v>
      </c>
      <c r="J5" s="22">
        <v>70</v>
      </c>
      <c r="K5" s="29">
        <v>66.62</v>
      </c>
      <c r="L5" s="17">
        <f t="shared" si="1"/>
        <v>99.93</v>
      </c>
      <c r="M5" s="18">
        <f t="shared" si="2"/>
        <v>267.93</v>
      </c>
      <c r="N5" s="19">
        <f t="shared" si="3"/>
        <v>464.88</v>
      </c>
      <c r="O5" s="9"/>
    </row>
    <row r="6" spans="1:16" ht="17.25" thickBot="1" thickTop="1">
      <c r="A6" s="20" t="s">
        <v>33</v>
      </c>
      <c r="B6" s="20" t="s">
        <v>24</v>
      </c>
      <c r="C6" s="10" t="s">
        <v>34</v>
      </c>
      <c r="D6" s="10"/>
      <c r="E6" s="22">
        <v>35</v>
      </c>
      <c r="F6" s="21">
        <v>37.79</v>
      </c>
      <c r="G6" s="21">
        <v>35.95</v>
      </c>
      <c r="H6" s="16">
        <f t="shared" si="0"/>
        <v>73.74000000000001</v>
      </c>
      <c r="I6" s="22">
        <v>76</v>
      </c>
      <c r="J6" s="22">
        <v>30</v>
      </c>
      <c r="K6" s="29">
        <v>61.16</v>
      </c>
      <c r="L6" s="17">
        <f t="shared" si="1"/>
        <v>91.74</v>
      </c>
      <c r="M6" s="18">
        <f t="shared" si="2"/>
        <v>197.74</v>
      </c>
      <c r="N6" s="19">
        <f t="shared" si="3"/>
        <v>306.48</v>
      </c>
      <c r="O6" s="9"/>
      <c r="P6" s="9"/>
    </row>
    <row r="7" spans="1:16" ht="17.25" thickBot="1" thickTop="1">
      <c r="A7" s="20" t="s">
        <v>42</v>
      </c>
      <c r="B7" s="20" t="s">
        <v>25</v>
      </c>
      <c r="C7" s="10" t="s">
        <v>46</v>
      </c>
      <c r="D7" s="10"/>
      <c r="E7" s="22">
        <v>80</v>
      </c>
      <c r="F7" s="21">
        <v>44.43</v>
      </c>
      <c r="G7" s="21">
        <v>41.31</v>
      </c>
      <c r="H7" s="16">
        <f t="shared" si="0"/>
        <v>85.74000000000001</v>
      </c>
      <c r="I7" s="22">
        <v>78</v>
      </c>
      <c r="J7" s="22">
        <v>85</v>
      </c>
      <c r="K7" s="29">
        <v>58.65</v>
      </c>
      <c r="L7" s="17">
        <f t="shared" si="1"/>
        <v>87.975</v>
      </c>
      <c r="M7" s="18">
        <f t="shared" si="2"/>
        <v>250.975</v>
      </c>
      <c r="N7" s="19">
        <f t="shared" si="3"/>
        <v>416.71500000000003</v>
      </c>
      <c r="O7" s="9"/>
      <c r="P7" s="9"/>
    </row>
    <row r="8" spans="1:16" ht="17.25" thickBot="1" thickTop="1">
      <c r="A8" s="20" t="s">
        <v>51</v>
      </c>
      <c r="B8" s="20" t="s">
        <v>25</v>
      </c>
      <c r="C8" s="10" t="s">
        <v>46</v>
      </c>
      <c r="D8" s="10"/>
      <c r="E8" s="22">
        <v>90</v>
      </c>
      <c r="F8" s="21">
        <v>47.83</v>
      </c>
      <c r="G8" s="21">
        <v>46.32</v>
      </c>
      <c r="H8" s="16">
        <f t="shared" si="0"/>
        <v>94.15</v>
      </c>
      <c r="I8" s="22">
        <v>78</v>
      </c>
      <c r="J8" s="22">
        <v>60</v>
      </c>
      <c r="K8" s="29">
        <v>61.11</v>
      </c>
      <c r="L8" s="17">
        <f t="shared" si="1"/>
        <v>91.66499999999999</v>
      </c>
      <c r="M8" s="18">
        <f t="shared" si="2"/>
        <v>229.665</v>
      </c>
      <c r="N8" s="19">
        <f t="shared" si="3"/>
        <v>413.81499999999994</v>
      </c>
      <c r="O8" s="9"/>
      <c r="P8" s="9"/>
    </row>
    <row r="9" spans="1:16" ht="17.25" thickBot="1" thickTop="1">
      <c r="A9" s="20" t="s">
        <v>41</v>
      </c>
      <c r="B9" s="20" t="s">
        <v>23</v>
      </c>
      <c r="C9" s="10" t="s">
        <v>21</v>
      </c>
      <c r="D9" s="20"/>
      <c r="E9" s="24">
        <v>90</v>
      </c>
      <c r="F9" s="35">
        <v>45.93</v>
      </c>
      <c r="G9" s="35">
        <v>45.07</v>
      </c>
      <c r="H9" s="16">
        <f t="shared" si="0"/>
        <v>91</v>
      </c>
      <c r="I9" s="24">
        <v>86</v>
      </c>
      <c r="J9" s="24">
        <v>40</v>
      </c>
      <c r="K9" s="29">
        <v>62.22</v>
      </c>
      <c r="L9" s="17">
        <f t="shared" si="1"/>
        <v>93.33</v>
      </c>
      <c r="M9" s="18">
        <f t="shared" si="2"/>
        <v>219.32999999999998</v>
      </c>
      <c r="N9" s="19">
        <f t="shared" si="3"/>
        <v>400.33</v>
      </c>
      <c r="O9" s="9"/>
      <c r="P9" s="9"/>
    </row>
    <row r="10" spans="1:16" ht="17.25" thickBot="1" thickTop="1">
      <c r="A10" s="20" t="s">
        <v>39</v>
      </c>
      <c r="B10" s="20" t="s">
        <v>49</v>
      </c>
      <c r="C10" s="23" t="s">
        <v>21</v>
      </c>
      <c r="D10" s="20"/>
      <c r="E10" s="24">
        <v>50</v>
      </c>
      <c r="F10" s="35">
        <v>51.43</v>
      </c>
      <c r="G10" s="35">
        <v>46.63</v>
      </c>
      <c r="H10" s="16">
        <f t="shared" si="0"/>
        <v>98.06</v>
      </c>
      <c r="I10" s="24">
        <v>82</v>
      </c>
      <c r="J10" s="24">
        <v>65</v>
      </c>
      <c r="K10" s="29">
        <v>56.21</v>
      </c>
      <c r="L10" s="17">
        <f t="shared" si="1"/>
        <v>84.315</v>
      </c>
      <c r="M10" s="18">
        <f t="shared" si="2"/>
        <v>231.315</v>
      </c>
      <c r="N10" s="19">
        <f t="shared" si="3"/>
        <v>379.375</v>
      </c>
      <c r="O10" s="9"/>
      <c r="P10" s="9"/>
    </row>
    <row r="11" spans="1:16" ht="17.25" thickBot="1" thickTop="1">
      <c r="A11" s="20" t="s">
        <v>52</v>
      </c>
      <c r="B11" s="20" t="s">
        <v>49</v>
      </c>
      <c r="C11" s="10" t="s">
        <v>20</v>
      </c>
      <c r="D11" s="20"/>
      <c r="E11" s="24">
        <v>30</v>
      </c>
      <c r="F11" s="35">
        <v>38.12</v>
      </c>
      <c r="G11" s="35">
        <v>36.84</v>
      </c>
      <c r="H11" s="16">
        <f t="shared" si="0"/>
        <v>74.96000000000001</v>
      </c>
      <c r="I11" s="24">
        <v>74</v>
      </c>
      <c r="J11" s="24">
        <v>45</v>
      </c>
      <c r="K11" s="29">
        <v>47.42</v>
      </c>
      <c r="L11" s="17">
        <f t="shared" si="1"/>
        <v>71.13</v>
      </c>
      <c r="M11" s="18">
        <f t="shared" si="2"/>
        <v>190.13</v>
      </c>
      <c r="N11" s="19">
        <f t="shared" si="3"/>
        <v>295.09000000000003</v>
      </c>
      <c r="O11" s="9"/>
      <c r="P11" s="9"/>
    </row>
    <row r="12" spans="1:16" ht="17.25" thickBot="1" thickTop="1">
      <c r="A12" s="20" t="s">
        <v>37</v>
      </c>
      <c r="B12" s="20" t="s">
        <v>38</v>
      </c>
      <c r="C12" s="10" t="s">
        <v>20</v>
      </c>
      <c r="D12" s="10"/>
      <c r="E12" s="22">
        <v>75</v>
      </c>
      <c r="F12" s="21">
        <v>42.12</v>
      </c>
      <c r="G12" s="21">
        <v>37.85</v>
      </c>
      <c r="H12" s="16">
        <f t="shared" si="0"/>
        <v>79.97</v>
      </c>
      <c r="I12" s="22">
        <v>90</v>
      </c>
      <c r="J12" s="22">
        <v>65</v>
      </c>
      <c r="K12" s="29">
        <v>56.52</v>
      </c>
      <c r="L12" s="17">
        <f t="shared" si="1"/>
        <v>84.78</v>
      </c>
      <c r="M12" s="18">
        <f t="shared" si="2"/>
        <v>239.78</v>
      </c>
      <c r="N12" s="19">
        <f t="shared" si="3"/>
        <v>394.75</v>
      </c>
      <c r="O12" s="9"/>
      <c r="P12" s="9"/>
    </row>
    <row r="13" spans="1:16" ht="17.25" thickBot="1" thickTop="1">
      <c r="A13" s="20" t="s">
        <v>40</v>
      </c>
      <c r="B13" s="20" t="s">
        <v>36</v>
      </c>
      <c r="C13" s="10" t="s">
        <v>20</v>
      </c>
      <c r="D13" s="10"/>
      <c r="E13" s="22">
        <v>70</v>
      </c>
      <c r="F13" s="21">
        <v>47.52</v>
      </c>
      <c r="G13" s="21">
        <v>43.5</v>
      </c>
      <c r="H13" s="16">
        <f t="shared" si="0"/>
        <v>91.02000000000001</v>
      </c>
      <c r="I13" s="22">
        <v>90</v>
      </c>
      <c r="J13" s="22">
        <v>85</v>
      </c>
      <c r="K13" s="29">
        <v>63.93</v>
      </c>
      <c r="L13" s="17">
        <f t="shared" si="1"/>
        <v>95.895</v>
      </c>
      <c r="M13" s="18">
        <f t="shared" si="2"/>
        <v>270.895</v>
      </c>
      <c r="N13" s="19">
        <f t="shared" si="3"/>
        <v>431.91499999999996</v>
      </c>
      <c r="O13" s="9"/>
      <c r="P13" s="9"/>
    </row>
    <row r="14" spans="1:16" ht="17.25" thickBot="1" thickTop="1">
      <c r="A14" s="20" t="s">
        <v>53</v>
      </c>
      <c r="B14" s="20" t="s">
        <v>36</v>
      </c>
      <c r="C14" s="10" t="s">
        <v>43</v>
      </c>
      <c r="D14" s="10"/>
      <c r="E14" s="22">
        <v>45</v>
      </c>
      <c r="F14" s="21">
        <v>42.06</v>
      </c>
      <c r="G14" s="21">
        <v>39.56</v>
      </c>
      <c r="H14" s="16">
        <f>F14+G14</f>
        <v>81.62</v>
      </c>
      <c r="I14" s="22">
        <v>58</v>
      </c>
      <c r="J14" s="22">
        <v>50</v>
      </c>
      <c r="K14" s="29">
        <v>57.62</v>
      </c>
      <c r="L14" s="17">
        <f t="shared" si="1"/>
        <v>86.42999999999999</v>
      </c>
      <c r="M14" s="18">
        <f t="shared" si="2"/>
        <v>194.43</v>
      </c>
      <c r="N14" s="19">
        <f t="shared" si="3"/>
        <v>321.05</v>
      </c>
      <c r="O14" s="9"/>
      <c r="P14" s="9"/>
    </row>
    <row r="15" spans="1:16" ht="17.25" thickBot="1" thickTop="1">
      <c r="A15" s="20" t="s">
        <v>59</v>
      </c>
      <c r="B15" s="20" t="s">
        <v>25</v>
      </c>
      <c r="C15" s="10" t="s">
        <v>57</v>
      </c>
      <c r="D15" s="10"/>
      <c r="E15" s="22">
        <v>55</v>
      </c>
      <c r="F15" s="21">
        <v>40.91</v>
      </c>
      <c r="G15" s="21">
        <v>37.98</v>
      </c>
      <c r="H15" s="16">
        <f>F15+G15</f>
        <v>78.88999999999999</v>
      </c>
      <c r="I15" s="22">
        <v>94</v>
      </c>
      <c r="J15" s="22">
        <v>65</v>
      </c>
      <c r="K15" s="29">
        <v>57.66</v>
      </c>
      <c r="L15" s="17">
        <f t="shared" si="1"/>
        <v>86.49</v>
      </c>
      <c r="M15" s="18">
        <f t="shared" si="2"/>
        <v>245.49</v>
      </c>
      <c r="N15" s="19">
        <f t="shared" si="3"/>
        <v>379.38</v>
      </c>
      <c r="O15" s="9"/>
      <c r="P15" s="9"/>
    </row>
    <row r="16" spans="1:16" ht="17.25" thickBot="1" thickTop="1">
      <c r="A16" s="20" t="s">
        <v>35</v>
      </c>
      <c r="B16" s="20" t="s">
        <v>30</v>
      </c>
      <c r="C16" s="10" t="s">
        <v>28</v>
      </c>
      <c r="D16" s="23"/>
      <c r="E16" s="24">
        <v>50</v>
      </c>
      <c r="F16" s="35">
        <v>46.44</v>
      </c>
      <c r="G16" s="35">
        <v>44.21</v>
      </c>
      <c r="H16" s="16">
        <f>F16+G16</f>
        <v>90.65</v>
      </c>
      <c r="I16" s="22">
        <v>88</v>
      </c>
      <c r="J16" s="24">
        <v>50</v>
      </c>
      <c r="K16" s="29">
        <v>65.22</v>
      </c>
      <c r="L16" s="17">
        <f t="shared" si="1"/>
        <v>97.83</v>
      </c>
      <c r="M16" s="18">
        <f t="shared" si="2"/>
        <v>235.82999999999998</v>
      </c>
      <c r="N16" s="19">
        <f t="shared" si="3"/>
        <v>376.48</v>
      </c>
      <c r="O16" s="9"/>
      <c r="P16" s="9"/>
    </row>
    <row r="17" spans="1:16" ht="17.25" thickBot="1" thickTop="1">
      <c r="A17" s="20" t="s">
        <v>54</v>
      </c>
      <c r="B17" s="20" t="s">
        <v>30</v>
      </c>
      <c r="C17" s="10" t="s">
        <v>26</v>
      </c>
      <c r="D17" s="10"/>
      <c r="E17" s="22">
        <v>30</v>
      </c>
      <c r="F17" s="21">
        <v>38.75</v>
      </c>
      <c r="G17" s="21">
        <v>36.96</v>
      </c>
      <c r="H17" s="16">
        <f>F17+G17</f>
        <v>75.71000000000001</v>
      </c>
      <c r="I17" s="22">
        <v>60</v>
      </c>
      <c r="J17" s="22">
        <v>65</v>
      </c>
      <c r="K17" s="29">
        <v>58.64</v>
      </c>
      <c r="L17" s="17">
        <f t="shared" si="1"/>
        <v>87.96000000000001</v>
      </c>
      <c r="M17" s="18">
        <f t="shared" si="2"/>
        <v>212.96</v>
      </c>
      <c r="N17" s="19">
        <f t="shared" si="3"/>
        <v>318.67</v>
      </c>
      <c r="O17" s="9"/>
      <c r="P17" s="9"/>
    </row>
    <row r="18" spans="1:15" ht="17.25" thickBot="1" thickTop="1">
      <c r="A18" s="20" t="s">
        <v>44</v>
      </c>
      <c r="B18" s="20" t="s">
        <v>30</v>
      </c>
      <c r="C18" s="10" t="s">
        <v>55</v>
      </c>
      <c r="D18" s="10"/>
      <c r="E18" s="22"/>
      <c r="F18" s="21"/>
      <c r="G18" s="21"/>
      <c r="H18" s="16"/>
      <c r="I18" s="22">
        <v>62</v>
      </c>
      <c r="J18" s="22">
        <v>30</v>
      </c>
      <c r="K18" s="21">
        <v>49.01</v>
      </c>
      <c r="L18" s="17">
        <f t="shared" si="1"/>
        <v>73.515</v>
      </c>
      <c r="M18" s="18">
        <f t="shared" si="2"/>
        <v>165.515</v>
      </c>
      <c r="N18" s="19">
        <f t="shared" si="3"/>
        <v>165.515</v>
      </c>
      <c r="O18" s="9"/>
    </row>
    <row r="19" spans="1:15" ht="17.25" thickBot="1" thickTop="1">
      <c r="A19" s="20" t="s">
        <v>56</v>
      </c>
      <c r="B19" s="20" t="s">
        <v>30</v>
      </c>
      <c r="C19" s="10" t="s">
        <v>55</v>
      </c>
      <c r="D19" s="10"/>
      <c r="E19" s="22">
        <v>25</v>
      </c>
      <c r="F19" s="21">
        <v>32.28</v>
      </c>
      <c r="G19" s="21">
        <v>32.13</v>
      </c>
      <c r="H19" s="16">
        <f>F19+G19</f>
        <v>64.41</v>
      </c>
      <c r="I19" s="22">
        <v>72</v>
      </c>
      <c r="J19" s="22">
        <v>25</v>
      </c>
      <c r="K19" s="21">
        <v>47.93</v>
      </c>
      <c r="L19" s="17">
        <f t="shared" si="1"/>
        <v>71.895</v>
      </c>
      <c r="M19" s="18">
        <f t="shared" si="2"/>
        <v>168.89499999999998</v>
      </c>
      <c r="N19" s="19">
        <f t="shared" si="3"/>
        <v>258.30499999999995</v>
      </c>
      <c r="O19" s="9"/>
    </row>
    <row r="20" spans="1:15" ht="17.25" thickBot="1" thickTop="1">
      <c r="A20" s="20" t="s">
        <v>45</v>
      </c>
      <c r="B20" s="20" t="s">
        <v>30</v>
      </c>
      <c r="C20" s="10" t="s">
        <v>27</v>
      </c>
      <c r="D20" s="10"/>
      <c r="E20" s="22"/>
      <c r="F20" s="21"/>
      <c r="G20" s="21"/>
      <c r="H20" s="16"/>
      <c r="I20" s="22">
        <v>62</v>
      </c>
      <c r="J20" s="22">
        <v>50</v>
      </c>
      <c r="K20" s="21">
        <v>51.33</v>
      </c>
      <c r="L20" s="17">
        <f t="shared" si="1"/>
        <v>76.995</v>
      </c>
      <c r="M20" s="18">
        <f t="shared" si="2"/>
        <v>188.995</v>
      </c>
      <c r="N20" s="19">
        <f t="shared" si="3"/>
        <v>188.995</v>
      </c>
      <c r="O20" s="9"/>
    </row>
    <row r="21" spans="1:15" ht="17.25" thickBot="1" thickTop="1">
      <c r="A21" s="20"/>
      <c r="B21" s="20"/>
      <c r="C21" s="10"/>
      <c r="D21" s="10"/>
      <c r="E21" s="22"/>
      <c r="F21" s="21"/>
      <c r="G21" s="21"/>
      <c r="H21" s="16"/>
      <c r="I21" s="22"/>
      <c r="J21" s="50"/>
      <c r="K21" s="37"/>
      <c r="L21" s="17"/>
      <c r="M21" s="18"/>
      <c r="N21" s="19"/>
      <c r="O21" s="9"/>
    </row>
    <row r="22" spans="1:14" ht="16.5" thickTop="1">
      <c r="A22" s="20"/>
      <c r="B22" s="20"/>
      <c r="C22" s="10"/>
      <c r="D22" s="10"/>
      <c r="E22" s="48"/>
      <c r="F22" s="25"/>
      <c r="G22" s="25"/>
      <c r="H22" s="16"/>
      <c r="I22" s="47"/>
      <c r="J22" s="47"/>
      <c r="K22" s="25"/>
      <c r="L22" s="17"/>
      <c r="M22" s="51"/>
      <c r="N22" s="52"/>
    </row>
    <row r="23" spans="1:14" ht="13.5" thickBot="1">
      <c r="A23" s="4"/>
      <c r="B23" s="4"/>
      <c r="C23" s="5"/>
      <c r="D23" s="5"/>
      <c r="E23" s="6"/>
      <c r="F23" s="6"/>
      <c r="G23" s="7"/>
      <c r="H23" s="8"/>
      <c r="I23" s="3"/>
      <c r="J23" s="2"/>
      <c r="N23" s="2"/>
    </row>
    <row r="24" spans="1:14" ht="17.25" thickBot="1" thickTop="1">
      <c r="A24" s="60" t="s">
        <v>0</v>
      </c>
      <c r="B24" s="60" t="s">
        <v>1</v>
      </c>
      <c r="C24" s="60" t="s">
        <v>8</v>
      </c>
      <c r="D24" s="62" t="s">
        <v>13</v>
      </c>
      <c r="E24" s="60"/>
      <c r="F24" s="66"/>
      <c r="G24" s="62" t="s">
        <v>15</v>
      </c>
      <c r="H24" s="63"/>
      <c r="I24" s="71" t="s">
        <v>16</v>
      </c>
      <c r="J24" s="69" t="s">
        <v>17</v>
      </c>
      <c r="K24" s="62" t="s">
        <v>18</v>
      </c>
      <c r="L24" s="63"/>
      <c r="M24" s="45" t="s">
        <v>48</v>
      </c>
      <c r="N24" s="59" t="s">
        <v>19</v>
      </c>
    </row>
    <row r="25" spans="1:14" ht="17.25" thickBot="1" thickTop="1">
      <c r="A25" s="61"/>
      <c r="B25" s="61"/>
      <c r="C25" s="61"/>
      <c r="D25" s="14" t="s">
        <v>5</v>
      </c>
      <c r="E25" s="27" t="s">
        <v>6</v>
      </c>
      <c r="F25" s="28" t="s">
        <v>7</v>
      </c>
      <c r="G25" s="14" t="s">
        <v>12</v>
      </c>
      <c r="H25" s="15" t="s">
        <v>7</v>
      </c>
      <c r="I25" s="71"/>
      <c r="J25" s="70"/>
      <c r="K25" s="14" t="s">
        <v>12</v>
      </c>
      <c r="L25" s="15" t="s">
        <v>7</v>
      </c>
      <c r="M25" s="46" t="s">
        <v>47</v>
      </c>
      <c r="N25" s="59"/>
    </row>
    <row r="26" spans="1:14" ht="17.25" thickBot="1" thickTop="1">
      <c r="A26" s="20" t="s">
        <v>58</v>
      </c>
      <c r="B26" s="20" t="s">
        <v>25</v>
      </c>
      <c r="C26" s="10" t="s">
        <v>50</v>
      </c>
      <c r="D26" s="29">
        <v>72.81</v>
      </c>
      <c r="E26" s="30">
        <v>71.42</v>
      </c>
      <c r="F26" s="31">
        <f>D26+E26</f>
        <v>144.23000000000002</v>
      </c>
      <c r="G26" s="29">
        <v>101.22</v>
      </c>
      <c r="H26" s="32">
        <f>G26*1.5</f>
        <v>151.82999999999998</v>
      </c>
      <c r="I26" s="26">
        <f>N3+F26+H26</f>
        <v>765.45</v>
      </c>
      <c r="J26" s="43">
        <v>55</v>
      </c>
      <c r="K26" s="42">
        <v>58.48</v>
      </c>
      <c r="L26" s="44">
        <f>K26*1.5</f>
        <v>87.72</v>
      </c>
      <c r="M26" s="26">
        <f>J26+L26</f>
        <v>142.72</v>
      </c>
      <c r="N26" s="26">
        <f>I26+M26</f>
        <v>908.1700000000001</v>
      </c>
    </row>
    <row r="27" spans="1:14" ht="17.25" thickBot="1" thickTop="1">
      <c r="A27" s="20" t="s">
        <v>31</v>
      </c>
      <c r="B27" s="20" t="s">
        <v>22</v>
      </c>
      <c r="C27" s="10" t="s">
        <v>50</v>
      </c>
      <c r="D27" s="33">
        <v>62.48</v>
      </c>
      <c r="E27" s="21">
        <v>59.82</v>
      </c>
      <c r="F27" s="31">
        <f aca="true" t="shared" si="4" ref="F27:F37">D27+E27</f>
        <v>122.3</v>
      </c>
      <c r="G27" s="21">
        <v>87.16</v>
      </c>
      <c r="H27" s="32">
        <f aca="true" t="shared" si="5" ref="H27:H37">G27*1.5</f>
        <v>130.74</v>
      </c>
      <c r="I27" s="26">
        <f>N4+F27+H27</f>
        <v>688.04</v>
      </c>
      <c r="J27" s="34"/>
      <c r="K27" s="21"/>
      <c r="L27" s="44"/>
      <c r="M27" s="26"/>
      <c r="N27" s="26"/>
    </row>
    <row r="28" spans="1:14" ht="17.25" thickBot="1" thickTop="1">
      <c r="A28" s="20" t="s">
        <v>32</v>
      </c>
      <c r="B28" s="20" t="s">
        <v>24</v>
      </c>
      <c r="C28" s="10" t="s">
        <v>50</v>
      </c>
      <c r="D28" s="33">
        <v>68.21</v>
      </c>
      <c r="E28" s="21">
        <v>65.17</v>
      </c>
      <c r="F28" s="31">
        <f t="shared" si="4"/>
        <v>133.38</v>
      </c>
      <c r="G28" s="21">
        <v>102</v>
      </c>
      <c r="H28" s="32">
        <f t="shared" si="5"/>
        <v>153</v>
      </c>
      <c r="I28" s="26">
        <f>N5+F28+H28</f>
        <v>751.26</v>
      </c>
      <c r="J28" s="34"/>
      <c r="K28" s="21"/>
      <c r="L28" s="44"/>
      <c r="M28" s="26"/>
      <c r="N28" s="26"/>
    </row>
    <row r="29" spans="1:14" ht="17.25" thickBot="1" thickTop="1">
      <c r="A29" s="20" t="s">
        <v>33</v>
      </c>
      <c r="B29" s="20" t="s">
        <v>24</v>
      </c>
      <c r="C29" s="10" t="s">
        <v>34</v>
      </c>
      <c r="D29" s="33">
        <v>51.53</v>
      </c>
      <c r="E29" s="21">
        <v>50.37</v>
      </c>
      <c r="F29" s="31">
        <f t="shared" si="4"/>
        <v>101.9</v>
      </c>
      <c r="G29" s="21">
        <v>85.81</v>
      </c>
      <c r="H29" s="32">
        <f t="shared" si="5"/>
        <v>128.715</v>
      </c>
      <c r="I29" s="26">
        <f>N6+F29+H29</f>
        <v>537.095</v>
      </c>
      <c r="J29" s="34"/>
      <c r="K29" s="21"/>
      <c r="L29" s="44"/>
      <c r="M29" s="26"/>
      <c r="N29" s="26"/>
    </row>
    <row r="30" spans="1:14" ht="17.25" thickBot="1" thickTop="1">
      <c r="A30" s="20" t="s">
        <v>35</v>
      </c>
      <c r="B30" s="20" t="s">
        <v>30</v>
      </c>
      <c r="C30" s="10" t="s">
        <v>28</v>
      </c>
      <c r="D30" s="21">
        <v>60.32</v>
      </c>
      <c r="E30" s="21">
        <v>59.51</v>
      </c>
      <c r="F30" s="31">
        <f t="shared" si="4"/>
        <v>119.83</v>
      </c>
      <c r="G30" s="21">
        <v>93.95</v>
      </c>
      <c r="H30" s="32">
        <f t="shared" si="5"/>
        <v>140.925</v>
      </c>
      <c r="I30" s="26">
        <f>N16+F30+H30</f>
        <v>637.235</v>
      </c>
      <c r="J30" s="38"/>
      <c r="K30" s="37"/>
      <c r="L30" s="44"/>
      <c r="M30" s="26"/>
      <c r="N30" s="26"/>
    </row>
    <row r="31" spans="1:14" ht="17.25" thickBot="1" thickTop="1">
      <c r="A31" s="20" t="s">
        <v>42</v>
      </c>
      <c r="B31" s="20" t="s">
        <v>25</v>
      </c>
      <c r="C31" s="10" t="s">
        <v>46</v>
      </c>
      <c r="D31" s="41">
        <v>51.33</v>
      </c>
      <c r="E31" s="53">
        <v>50.06</v>
      </c>
      <c r="F31" s="31">
        <f t="shared" si="4"/>
        <v>101.39</v>
      </c>
      <c r="G31" s="49">
        <v>84.38</v>
      </c>
      <c r="H31" s="32">
        <f t="shared" si="5"/>
        <v>126.57</v>
      </c>
      <c r="I31" s="26">
        <f aca="true" t="shared" si="6" ref="I31:I37">N7+F31+H31</f>
        <v>644.675</v>
      </c>
      <c r="J31" s="34">
        <v>40</v>
      </c>
      <c r="K31" s="21">
        <v>64.72</v>
      </c>
      <c r="L31" s="44">
        <f aca="true" t="shared" si="7" ref="L31:L37">K31*1.5</f>
        <v>97.08</v>
      </c>
      <c r="M31" s="26">
        <f aca="true" t="shared" si="8" ref="M31:M37">J31+L31</f>
        <v>137.07999999999998</v>
      </c>
      <c r="N31" s="26">
        <f aca="true" t="shared" si="9" ref="N31:N37">I31+M31</f>
        <v>781.7549999999999</v>
      </c>
    </row>
    <row r="32" spans="1:14" ht="17.25" thickBot="1" thickTop="1">
      <c r="A32" s="20" t="s">
        <v>51</v>
      </c>
      <c r="B32" s="20" t="s">
        <v>25</v>
      </c>
      <c r="C32" s="10" t="s">
        <v>46</v>
      </c>
      <c r="D32" s="21">
        <v>65.75</v>
      </c>
      <c r="E32" s="21">
        <v>56.58</v>
      </c>
      <c r="F32" s="31">
        <f t="shared" si="4"/>
        <v>122.33</v>
      </c>
      <c r="G32" s="21">
        <v>82.71</v>
      </c>
      <c r="H32" s="32">
        <f t="shared" si="5"/>
        <v>124.065</v>
      </c>
      <c r="I32" s="26">
        <f t="shared" si="6"/>
        <v>660.21</v>
      </c>
      <c r="J32" s="40">
        <v>55</v>
      </c>
      <c r="K32" s="39">
        <v>0</v>
      </c>
      <c r="L32" s="44">
        <f t="shared" si="7"/>
        <v>0</v>
      </c>
      <c r="M32" s="26">
        <f t="shared" si="8"/>
        <v>55</v>
      </c>
      <c r="N32" s="26">
        <f t="shared" si="9"/>
        <v>715.21</v>
      </c>
    </row>
    <row r="33" spans="1:14" ht="17.25" thickBot="1" thickTop="1">
      <c r="A33" s="20" t="s">
        <v>41</v>
      </c>
      <c r="B33" s="20" t="s">
        <v>23</v>
      </c>
      <c r="C33" s="10" t="s">
        <v>21</v>
      </c>
      <c r="D33" s="37">
        <v>62.04</v>
      </c>
      <c r="E33" s="36">
        <v>62</v>
      </c>
      <c r="F33" s="31">
        <f t="shared" si="4"/>
        <v>124.03999999999999</v>
      </c>
      <c r="G33" s="21">
        <v>98.16</v>
      </c>
      <c r="H33" s="32">
        <f t="shared" si="5"/>
        <v>147.24</v>
      </c>
      <c r="I33" s="26">
        <f t="shared" si="6"/>
        <v>671.61</v>
      </c>
      <c r="J33" s="56">
        <v>45</v>
      </c>
      <c r="K33" s="21">
        <v>92.53</v>
      </c>
      <c r="L33" s="44">
        <f t="shared" si="7"/>
        <v>138.79500000000002</v>
      </c>
      <c r="M33" s="26">
        <f t="shared" si="8"/>
        <v>183.79500000000002</v>
      </c>
      <c r="N33" s="26">
        <f t="shared" si="9"/>
        <v>855.405</v>
      </c>
    </row>
    <row r="34" spans="1:14" ht="17.25" thickBot="1" thickTop="1">
      <c r="A34" s="20" t="s">
        <v>39</v>
      </c>
      <c r="B34" s="20" t="s">
        <v>49</v>
      </c>
      <c r="C34" s="23" t="s">
        <v>21</v>
      </c>
      <c r="D34" s="37">
        <v>55.26</v>
      </c>
      <c r="E34" s="36">
        <v>50.66</v>
      </c>
      <c r="F34" s="31">
        <f t="shared" si="4"/>
        <v>105.91999999999999</v>
      </c>
      <c r="G34" s="21">
        <v>71.08</v>
      </c>
      <c r="H34" s="32">
        <f t="shared" si="5"/>
        <v>106.62</v>
      </c>
      <c r="I34" s="26">
        <f t="shared" si="6"/>
        <v>591.915</v>
      </c>
      <c r="J34" s="38"/>
      <c r="K34" s="37"/>
      <c r="L34" s="44"/>
      <c r="M34" s="26"/>
      <c r="N34" s="26"/>
    </row>
    <row r="35" spans="1:14" ht="17.25" thickBot="1" thickTop="1">
      <c r="A35" s="20" t="s">
        <v>52</v>
      </c>
      <c r="B35" s="20" t="s">
        <v>49</v>
      </c>
      <c r="C35" s="10" t="s">
        <v>20</v>
      </c>
      <c r="D35" s="37">
        <v>38.33</v>
      </c>
      <c r="E35" s="36">
        <v>37.83</v>
      </c>
      <c r="F35" s="31">
        <f t="shared" si="4"/>
        <v>76.16</v>
      </c>
      <c r="G35" s="21">
        <v>75.21</v>
      </c>
      <c r="H35" s="32">
        <f t="shared" si="5"/>
        <v>112.815</v>
      </c>
      <c r="I35" s="26">
        <f t="shared" si="6"/>
        <v>484.065</v>
      </c>
      <c r="J35" s="38">
        <v>20</v>
      </c>
      <c r="K35" s="37">
        <v>0</v>
      </c>
      <c r="L35" s="44">
        <f t="shared" si="7"/>
        <v>0</v>
      </c>
      <c r="M35" s="26">
        <f t="shared" si="8"/>
        <v>20</v>
      </c>
      <c r="N35" s="26">
        <f t="shared" si="9"/>
        <v>504.065</v>
      </c>
    </row>
    <row r="36" spans="1:14" ht="17.25" thickBot="1" thickTop="1">
      <c r="A36" s="20" t="s">
        <v>37</v>
      </c>
      <c r="B36" s="20" t="s">
        <v>38</v>
      </c>
      <c r="C36" s="10" t="s">
        <v>20</v>
      </c>
      <c r="D36" s="37">
        <v>50.83</v>
      </c>
      <c r="E36" s="36">
        <v>50.46</v>
      </c>
      <c r="F36" s="30">
        <f t="shared" si="4"/>
        <v>101.28999999999999</v>
      </c>
      <c r="G36" s="37">
        <v>81.82</v>
      </c>
      <c r="H36" s="17">
        <f t="shared" si="5"/>
        <v>122.72999999999999</v>
      </c>
      <c r="I36" s="26">
        <f t="shared" si="6"/>
        <v>618.77</v>
      </c>
      <c r="J36" s="56">
        <v>70</v>
      </c>
      <c r="K36" s="21">
        <v>65.04</v>
      </c>
      <c r="L36" s="44">
        <f t="shared" si="7"/>
        <v>97.56</v>
      </c>
      <c r="M36" s="26">
        <f t="shared" si="8"/>
        <v>167.56</v>
      </c>
      <c r="N36" s="26">
        <f t="shared" si="9"/>
        <v>786.3299999999999</v>
      </c>
    </row>
    <row r="37" spans="1:14" ht="17.25" thickBot="1" thickTop="1">
      <c r="A37" s="20" t="s">
        <v>40</v>
      </c>
      <c r="B37" s="20" t="s">
        <v>36</v>
      </c>
      <c r="C37" s="10" t="s">
        <v>20</v>
      </c>
      <c r="D37" s="37">
        <v>60.41</v>
      </c>
      <c r="E37" s="37">
        <v>53.34</v>
      </c>
      <c r="F37" s="31">
        <f t="shared" si="4"/>
        <v>113.75</v>
      </c>
      <c r="G37" s="23">
        <v>83.33</v>
      </c>
      <c r="H37" s="32">
        <f t="shared" si="5"/>
        <v>124.995</v>
      </c>
      <c r="I37" s="26">
        <f t="shared" si="6"/>
        <v>670.66</v>
      </c>
      <c r="J37" s="56">
        <v>50</v>
      </c>
      <c r="K37" s="21">
        <v>76.07</v>
      </c>
      <c r="L37" s="44">
        <f t="shared" si="7"/>
        <v>114.10499999999999</v>
      </c>
      <c r="M37" s="26">
        <f t="shared" si="8"/>
        <v>164.105</v>
      </c>
      <c r="N37" s="26">
        <f t="shared" si="9"/>
        <v>834.765</v>
      </c>
    </row>
    <row r="38" spans="1:14" ht="16.5" thickTop="1">
      <c r="A38" s="20"/>
      <c r="B38" s="20"/>
      <c r="C38" s="10"/>
      <c r="D38" s="54"/>
      <c r="E38" s="54"/>
      <c r="F38" s="54"/>
      <c r="G38" s="54"/>
      <c r="H38" s="54"/>
      <c r="I38" s="55"/>
      <c r="J38" s="54"/>
      <c r="K38" s="54"/>
      <c r="L38" s="54"/>
      <c r="M38" s="55"/>
      <c r="N38" s="55"/>
    </row>
  </sheetData>
  <sheetProtection/>
  <mergeCells count="20">
    <mergeCell ref="D24:F24"/>
    <mergeCell ref="N1:N2"/>
    <mergeCell ref="K24:L24"/>
    <mergeCell ref="D1:D2"/>
    <mergeCell ref="C1:C2"/>
    <mergeCell ref="I1:I2"/>
    <mergeCell ref="J1:J2"/>
    <mergeCell ref="K1:L1"/>
    <mergeCell ref="J24:J25"/>
    <mergeCell ref="I24:I25"/>
    <mergeCell ref="M1:M2"/>
    <mergeCell ref="N24:N25"/>
    <mergeCell ref="B1:B2"/>
    <mergeCell ref="A1:A2"/>
    <mergeCell ref="F1:H1"/>
    <mergeCell ref="E1:E2"/>
    <mergeCell ref="G24:H24"/>
    <mergeCell ref="A24:A25"/>
    <mergeCell ref="B24:B25"/>
    <mergeCell ref="C24:C25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65" r:id="rId3"/>
  <headerFooter>
    <oddHeader>&amp;C&amp;16Weserpokal in Bremerhaven
11.09.2016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9" sqref="L9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</dc:creator>
  <cp:keywords/>
  <dc:description/>
  <cp:lastModifiedBy>MH</cp:lastModifiedBy>
  <cp:lastPrinted>2015-09-13T12:46:52Z</cp:lastPrinted>
  <dcterms:created xsi:type="dcterms:W3CDTF">2008-04-20T19:56:41Z</dcterms:created>
  <dcterms:modified xsi:type="dcterms:W3CDTF">2016-09-15T18:30:26Z</dcterms:modified>
  <cp:category/>
  <cp:version/>
  <cp:contentType/>
  <cp:contentStatus/>
</cp:coreProperties>
</file>