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15" windowWidth="8745" windowHeight="8550" activeTab="0"/>
  </bookViews>
  <sheets>
    <sheet name="LM Husum 27.05.2017" sheetId="1" r:id="rId1"/>
    <sheet name="Startgeld" sheetId="2" r:id="rId2"/>
  </sheets>
  <definedNames>
    <definedName name="_xlnm.Print_Area" localSheetId="0">'LM Husum 27.05.2017'!$A$1:$U$33</definedName>
  </definedNames>
  <calcPr fullCalcOnLoad="1"/>
</workbook>
</file>

<file path=xl/sharedStrings.xml><?xml version="1.0" encoding="utf-8"?>
<sst xmlns="http://schemas.openxmlformats.org/spreadsheetml/2006/main" count="177" uniqueCount="94">
  <si>
    <t>Name</t>
  </si>
  <si>
    <t>Kl.</t>
  </si>
  <si>
    <t>Verein</t>
  </si>
  <si>
    <t>Disz1</t>
  </si>
  <si>
    <t>Disz3</t>
  </si>
  <si>
    <t>Disz4</t>
  </si>
  <si>
    <t>Weite</t>
  </si>
  <si>
    <t>5-Kampf</t>
  </si>
  <si>
    <t>7-Kampf</t>
  </si>
  <si>
    <t>9-Kampf</t>
  </si>
  <si>
    <t>Kellinghusen</t>
  </si>
  <si>
    <t>CJM</t>
  </si>
  <si>
    <t>DJM</t>
  </si>
  <si>
    <t>W1</t>
  </si>
  <si>
    <t>W2</t>
  </si>
  <si>
    <t>Gesamt</t>
  </si>
  <si>
    <t>Punkte</t>
  </si>
  <si>
    <t>Disz.2</t>
  </si>
  <si>
    <t>Disz.5</t>
  </si>
  <si>
    <t>Disz.6</t>
  </si>
  <si>
    <t>Disz.7</t>
  </si>
  <si>
    <t>Disz.8</t>
  </si>
  <si>
    <t>Disz.9</t>
  </si>
  <si>
    <t>S</t>
  </si>
  <si>
    <t>JG</t>
  </si>
  <si>
    <t>CJW</t>
  </si>
  <si>
    <t>BJM</t>
  </si>
  <si>
    <t>AJM</t>
  </si>
  <si>
    <t>DJW</t>
  </si>
  <si>
    <t>Vorname</t>
  </si>
  <si>
    <t>Maire-Hensge</t>
  </si>
  <si>
    <t>Wunsch</t>
  </si>
  <si>
    <t>Mohr</t>
  </si>
  <si>
    <t>Manfred</t>
  </si>
  <si>
    <t>Heinz</t>
  </si>
  <si>
    <t>Musial</t>
  </si>
  <si>
    <t>Volker</t>
  </si>
  <si>
    <t>Anna</t>
  </si>
  <si>
    <t>Bayramov</t>
  </si>
  <si>
    <t>Ziya</t>
  </si>
  <si>
    <t>Schümann</t>
  </si>
  <si>
    <t>Luca</t>
  </si>
  <si>
    <t>Armutat</t>
  </si>
  <si>
    <t>Paula</t>
  </si>
  <si>
    <t>Pasche</t>
  </si>
  <si>
    <t>Tom</t>
  </si>
  <si>
    <t>ASV Koblenz</t>
  </si>
  <si>
    <t>Nele</t>
  </si>
  <si>
    <t>Böge</t>
  </si>
  <si>
    <t>Mia</t>
  </si>
  <si>
    <t>3-Kampf</t>
  </si>
  <si>
    <t>Borussia F.</t>
  </si>
  <si>
    <t>LM</t>
  </si>
  <si>
    <t>LW</t>
  </si>
  <si>
    <t>Michael</t>
  </si>
  <si>
    <t>Neumann</t>
  </si>
  <si>
    <t>Jan</t>
  </si>
  <si>
    <t>Lechelt</t>
  </si>
  <si>
    <t>Timo</t>
  </si>
  <si>
    <t>Ratzeburg</t>
  </si>
  <si>
    <t>Bettin</t>
  </si>
  <si>
    <t>Armin</t>
  </si>
  <si>
    <t>Wilczek</t>
  </si>
  <si>
    <t>Markus</t>
  </si>
  <si>
    <t>Krzyan</t>
  </si>
  <si>
    <t>Marius</t>
  </si>
  <si>
    <t>Vincent</t>
  </si>
  <si>
    <t>Cöllen</t>
  </si>
  <si>
    <t>Hasenhütl</t>
  </si>
  <si>
    <t>ASG Ford Köln</t>
  </si>
  <si>
    <t>Joel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</si>
  <si>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</si>
  <si>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</si>
  <si>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</si>
  <si>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</si>
  <si>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</si>
  <si>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</si>
  <si>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</si>
  <si>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</si>
  <si>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</si>
  <si>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</si>
  <si>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</si>
  <si>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</si>
  <si>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</si>
  <si>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</si>
  <si>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</si>
  <si>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</si>
  <si>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</si>
  <si>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</si>
  <si>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Bez.</t>
  </si>
  <si>
    <t xml:space="preserve">Genehmigungsnummer: </t>
  </si>
  <si>
    <t>1. Durchgang</t>
  </si>
  <si>
    <t>2. Durchgang</t>
  </si>
  <si>
    <t>Erkrath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</si>
</sst>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_-* #,##0.00\ [$€-407]_-;\-* #,##0.00\ [$€-407]_-;_-* &quot;-&quot;??\ [$€-407]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9" fontId="0" fillId="0" borderId="0" xfId="59" applyNumberFormat="1" applyFont="1" applyAlignment="1">
      <alignment horizontal="center"/>
    </xf>
    <xf numFmtId="179" fontId="4" fillId="0" borderId="10" xfId="59" applyNumberFormat="1" applyFont="1" applyBorder="1" applyAlignment="1">
      <alignment horizontal="center"/>
    </xf>
    <xf numFmtId="179" fontId="4" fillId="0" borderId="0" xfId="59" applyNumberFormat="1" applyFont="1" applyAlignment="1">
      <alignment horizontal="center"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3" borderId="20" xfId="0" applyFont="1" applyFill="1" applyBorder="1" applyAlignment="1" applyProtection="1">
      <alignment/>
      <protection locked="0"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10" xfId="0" applyNumberFormat="1" applyFont="1" applyFill="1" applyBorder="1" applyAlignment="1" applyProtection="1">
      <alignment/>
      <protection locked="0"/>
    </xf>
    <xf numFmtId="2" fontId="5" fillId="33" borderId="12" xfId="0" applyNumberFormat="1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 locked="0"/>
    </xf>
    <xf numFmtId="2" fontId="5" fillId="33" borderId="22" xfId="0" applyNumberFormat="1" applyFont="1" applyFill="1" applyBorder="1" applyAlignment="1" applyProtection="1">
      <alignment/>
      <protection locked="0"/>
    </xf>
    <xf numFmtId="173" fontId="5" fillId="33" borderId="19" xfId="0" applyNumberFormat="1" applyFont="1" applyFill="1" applyBorder="1" applyAlignment="1" applyProtection="1">
      <alignment/>
      <protection/>
    </xf>
    <xf numFmtId="173" fontId="5" fillId="33" borderId="23" xfId="0" applyNumberFormat="1" applyFont="1" applyFill="1" applyBorder="1" applyAlignment="1" applyProtection="1">
      <alignment/>
      <protection/>
    </xf>
    <xf numFmtId="173" fontId="5" fillId="34" borderId="24" xfId="0" applyNumberFormat="1" applyFont="1" applyFill="1" applyBorder="1" applyAlignment="1" applyProtection="1">
      <alignment/>
      <protection/>
    </xf>
    <xf numFmtId="2" fontId="5" fillId="33" borderId="11" xfId="0" applyNumberFormat="1" applyFont="1" applyFill="1" applyBorder="1" applyAlignment="1" applyProtection="1">
      <alignment/>
      <protection locked="0"/>
    </xf>
    <xf numFmtId="2" fontId="5" fillId="33" borderId="10" xfId="0" applyNumberFormat="1" applyFont="1" applyFill="1" applyBorder="1" applyAlignment="1" applyProtection="1">
      <alignment/>
      <protection locked="0"/>
    </xf>
    <xf numFmtId="2" fontId="5" fillId="33" borderId="13" xfId="0" applyNumberFormat="1" applyFont="1" applyFill="1" applyBorder="1" applyAlignment="1" applyProtection="1">
      <alignment/>
      <protection locked="0"/>
    </xf>
    <xf numFmtId="173" fontId="5" fillId="33" borderId="14" xfId="0" applyNumberFormat="1" applyFont="1" applyFill="1" applyBorder="1" applyAlignment="1" applyProtection="1">
      <alignment/>
      <protection/>
    </xf>
    <xf numFmtId="173" fontId="5" fillId="35" borderId="20" xfId="0" applyNumberFormat="1" applyFont="1" applyFill="1" applyBorder="1" applyAlignment="1" applyProtection="1">
      <alignment/>
      <protection/>
    </xf>
    <xf numFmtId="2" fontId="5" fillId="33" borderId="23" xfId="0" applyNumberFormat="1" applyFont="1" applyFill="1" applyBorder="1" applyAlignment="1" applyProtection="1">
      <alignment/>
      <protection/>
    </xf>
    <xf numFmtId="173" fontId="5" fillId="0" borderId="25" xfId="0" applyNumberFormat="1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 locked="0"/>
    </xf>
    <xf numFmtId="2" fontId="5" fillId="0" borderId="13" xfId="0" applyNumberFormat="1" applyFont="1" applyFill="1" applyBorder="1" applyAlignment="1" applyProtection="1">
      <alignment/>
      <protection locked="0"/>
    </xf>
    <xf numFmtId="2" fontId="5" fillId="0" borderId="23" xfId="0" applyNumberFormat="1" applyFont="1" applyFill="1" applyBorder="1" applyAlignment="1" applyProtection="1">
      <alignment/>
      <protection/>
    </xf>
    <xf numFmtId="2" fontId="5" fillId="36" borderId="11" xfId="0" applyNumberFormat="1" applyFont="1" applyFill="1" applyBorder="1" applyAlignment="1" applyProtection="1">
      <alignment/>
      <protection locked="0"/>
    </xf>
    <xf numFmtId="2" fontId="5" fillId="36" borderId="10" xfId="0" applyNumberFormat="1" applyFont="1" applyFill="1" applyBorder="1" applyAlignment="1" applyProtection="1">
      <alignment/>
      <protection locked="0"/>
    </xf>
    <xf numFmtId="2" fontId="5" fillId="36" borderId="12" xfId="0" applyNumberFormat="1" applyFont="1" applyFill="1" applyBorder="1" applyAlignment="1" applyProtection="1">
      <alignment/>
      <protection/>
    </xf>
    <xf numFmtId="2" fontId="5" fillId="36" borderId="13" xfId="0" applyNumberFormat="1" applyFont="1" applyFill="1" applyBorder="1" applyAlignment="1" applyProtection="1">
      <alignment/>
      <protection locked="0"/>
    </xf>
    <xf numFmtId="173" fontId="5" fillId="36" borderId="14" xfId="0" applyNumberFormat="1" applyFont="1" applyFill="1" applyBorder="1" applyAlignment="1" applyProtection="1">
      <alignment/>
      <protection/>
    </xf>
    <xf numFmtId="173" fontId="5" fillId="36" borderId="20" xfId="0" applyNumberFormat="1" applyFont="1" applyFill="1" applyBorder="1" applyAlignment="1" applyProtection="1">
      <alignment/>
      <protection/>
    </xf>
    <xf numFmtId="0" fontId="5" fillId="36" borderId="21" xfId="0" applyFont="1" applyFill="1" applyBorder="1" applyAlignment="1" applyProtection="1">
      <alignment/>
      <protection locked="0"/>
    </xf>
    <xf numFmtId="2" fontId="5" fillId="36" borderId="23" xfId="0" applyNumberFormat="1" applyFont="1" applyFill="1" applyBorder="1" applyAlignment="1" applyProtection="1">
      <alignment/>
      <protection/>
    </xf>
    <xf numFmtId="173" fontId="5" fillId="36" borderId="25" xfId="0" applyNumberFormat="1" applyFont="1" applyFill="1" applyBorder="1" applyAlignment="1" applyProtection="1">
      <alignment/>
      <protection/>
    </xf>
    <xf numFmtId="0" fontId="5" fillId="37" borderId="10" xfId="0" applyFont="1" applyFill="1" applyBorder="1" applyAlignment="1">
      <alignment horizontal="center"/>
    </xf>
    <xf numFmtId="173" fontId="5" fillId="34" borderId="2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center"/>
    </xf>
    <xf numFmtId="173" fontId="5" fillId="33" borderId="25" xfId="0" applyNumberFormat="1" applyFont="1" applyFill="1" applyBorder="1" applyAlignment="1" applyProtection="1">
      <alignment/>
      <protection/>
    </xf>
    <xf numFmtId="0" fontId="5" fillId="0" borderId="26" xfId="0" applyFont="1" applyFill="1" applyBorder="1" applyAlignment="1">
      <alignment horizontal="center"/>
    </xf>
    <xf numFmtId="0" fontId="5" fillId="36" borderId="20" xfId="0" applyFont="1" applyFill="1" applyBorder="1" applyAlignment="1" applyProtection="1">
      <alignment/>
      <protection locked="0"/>
    </xf>
    <xf numFmtId="4" fontId="5" fillId="36" borderId="11" xfId="0" applyNumberFormat="1" applyFont="1" applyFill="1" applyBorder="1" applyAlignment="1" applyProtection="1">
      <alignment/>
      <protection locked="0"/>
    </xf>
    <xf numFmtId="4" fontId="5" fillId="36" borderId="10" xfId="0" applyNumberFormat="1" applyFont="1" applyFill="1" applyBorder="1" applyAlignment="1" applyProtection="1">
      <alignment/>
      <protection locked="0"/>
    </xf>
    <xf numFmtId="173" fontId="5" fillId="34" borderId="23" xfId="0" applyNumberFormat="1" applyFont="1" applyFill="1" applyBorder="1" applyAlignment="1" applyProtection="1">
      <alignment/>
      <protection/>
    </xf>
    <xf numFmtId="173" fontId="5" fillId="33" borderId="2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2" fontId="5" fillId="37" borderId="13" xfId="0" applyNumberFormat="1" applyFont="1" applyFill="1" applyBorder="1" applyAlignment="1" applyProtection="1">
      <alignment/>
      <protection locked="0"/>
    </xf>
    <xf numFmtId="0" fontId="5" fillId="38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7" borderId="10" xfId="0" applyFont="1" applyFill="1" applyBorder="1" applyAlignment="1">
      <alignment/>
    </xf>
    <xf numFmtId="0" fontId="5" fillId="37" borderId="20" xfId="0" applyFont="1" applyFill="1" applyBorder="1" applyAlignment="1" applyProtection="1">
      <alignment/>
      <protection locked="0"/>
    </xf>
    <xf numFmtId="4" fontId="5" fillId="37" borderId="11" xfId="0" applyNumberFormat="1" applyFont="1" applyFill="1" applyBorder="1" applyAlignment="1" applyProtection="1">
      <alignment/>
      <protection locked="0"/>
    </xf>
    <xf numFmtId="4" fontId="5" fillId="37" borderId="10" xfId="0" applyNumberFormat="1" applyFont="1" applyFill="1" applyBorder="1" applyAlignment="1" applyProtection="1">
      <alignment/>
      <protection locked="0"/>
    </xf>
    <xf numFmtId="2" fontId="5" fillId="37" borderId="12" xfId="0" applyNumberFormat="1" applyFont="1" applyFill="1" applyBorder="1" applyAlignment="1" applyProtection="1">
      <alignment/>
      <protection/>
    </xf>
    <xf numFmtId="0" fontId="5" fillId="37" borderId="21" xfId="0" applyFont="1" applyFill="1" applyBorder="1" applyAlignment="1" applyProtection="1">
      <alignment/>
      <protection locked="0"/>
    </xf>
    <xf numFmtId="2" fontId="5" fillId="37" borderId="22" xfId="0" applyNumberFormat="1" applyFont="1" applyFill="1" applyBorder="1" applyAlignment="1" applyProtection="1">
      <alignment/>
      <protection locked="0"/>
    </xf>
    <xf numFmtId="173" fontId="5" fillId="37" borderId="14" xfId="0" applyNumberFormat="1" applyFont="1" applyFill="1" applyBorder="1" applyAlignment="1" applyProtection="1">
      <alignment/>
      <protection/>
    </xf>
    <xf numFmtId="173" fontId="5" fillId="37" borderId="23" xfId="0" applyNumberFormat="1" applyFont="1" applyFill="1" applyBorder="1" applyAlignment="1" applyProtection="1">
      <alignment/>
      <protection/>
    </xf>
    <xf numFmtId="173" fontId="5" fillId="37" borderId="20" xfId="0" applyNumberFormat="1" applyFont="1" applyFill="1" applyBorder="1" applyAlignment="1" applyProtection="1">
      <alignment/>
      <protection/>
    </xf>
    <xf numFmtId="2" fontId="5" fillId="37" borderId="11" xfId="0" applyNumberFormat="1" applyFont="1" applyFill="1" applyBorder="1" applyAlignment="1" applyProtection="1">
      <alignment/>
      <protection locked="0"/>
    </xf>
    <xf numFmtId="2" fontId="5" fillId="37" borderId="10" xfId="0" applyNumberFormat="1" applyFont="1" applyFill="1" applyBorder="1" applyAlignment="1" applyProtection="1">
      <alignment/>
      <protection locked="0"/>
    </xf>
    <xf numFmtId="0" fontId="5" fillId="17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2" fontId="5" fillId="36" borderId="22" xfId="0" applyNumberFormat="1" applyFont="1" applyFill="1" applyBorder="1" applyAlignment="1" applyProtection="1">
      <alignment/>
      <protection locked="0"/>
    </xf>
    <xf numFmtId="173" fontId="5" fillId="36" borderId="19" xfId="0" applyNumberFormat="1" applyFont="1" applyFill="1" applyBorder="1" applyAlignment="1" applyProtection="1">
      <alignment/>
      <protection/>
    </xf>
    <xf numFmtId="173" fontId="5" fillId="36" borderId="23" xfId="0" applyNumberFormat="1" applyFont="1" applyFill="1" applyBorder="1" applyAlignment="1" applyProtection="1">
      <alignment/>
      <protection/>
    </xf>
    <xf numFmtId="173" fontId="5" fillId="36" borderId="24" xfId="0" applyNumberFormat="1" applyFont="1" applyFill="1" applyBorder="1" applyAlignment="1" applyProtection="1">
      <alignment/>
      <protection/>
    </xf>
    <xf numFmtId="0" fontId="5" fillId="36" borderId="0" xfId="0" applyFont="1" applyFill="1" applyAlignment="1">
      <alignment/>
    </xf>
    <xf numFmtId="0" fontId="6" fillId="36" borderId="26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1">
      <selection activeCell="D5" sqref="D5"/>
    </sheetView>
  </sheetViews>
  <sheetFormatPr defaultColWidth="11.421875" defaultRowHeight="12.75"/>
  <cols>
    <col min="1" max="1" width="15.421875" style="9" bestFit="1" customWidth="1"/>
    <col min="2" max="2" width="10.421875" style="9" bestFit="1" customWidth="1"/>
    <col min="3" max="3" width="6.28125" style="9" bestFit="1" customWidth="1"/>
    <col min="4" max="4" width="7.28125" style="60" bestFit="1" customWidth="1"/>
    <col min="5" max="5" width="16.57421875" style="9" bestFit="1" customWidth="1"/>
    <col min="6" max="6" width="7.00390625" style="9" bestFit="1" customWidth="1"/>
    <col min="7" max="8" width="5.57421875" style="9" bestFit="1" customWidth="1"/>
    <col min="9" max="9" width="8.8515625" style="9" customWidth="1"/>
    <col min="10" max="11" width="7.00390625" style="9" bestFit="1" customWidth="1"/>
    <col min="12" max="12" width="7.140625" style="9" bestFit="1" customWidth="1"/>
    <col min="13" max="13" width="8.28125" style="9" bestFit="1" customWidth="1"/>
    <col min="14" max="15" width="10.00390625" style="9" bestFit="1" customWidth="1"/>
    <col min="16" max="16" width="6.57421875" style="9" customWidth="1"/>
    <col min="17" max="17" width="6.421875" style="9" customWidth="1"/>
    <col min="18" max="18" width="9.28125" style="9" bestFit="1" customWidth="1"/>
    <col min="19" max="19" width="6.57421875" style="9" customWidth="1"/>
    <col min="20" max="20" width="8.140625" style="9" customWidth="1"/>
    <col min="21" max="21" width="10.00390625" style="9" bestFit="1" customWidth="1"/>
    <col min="22" max="22" width="7.57421875" style="9" bestFit="1" customWidth="1"/>
    <col min="23" max="23" width="5.7109375" style="9" customWidth="1"/>
    <col min="24" max="24" width="8.140625" style="9" bestFit="1" customWidth="1"/>
    <col min="25" max="25" width="9.8515625" style="9" bestFit="1" customWidth="1"/>
    <col min="26" max="16384" width="11.421875" style="9" customWidth="1"/>
  </cols>
  <sheetData>
    <row r="1" spans="1:25" ht="11.25">
      <c r="A1" s="106" t="s">
        <v>0</v>
      </c>
      <c r="B1" s="106" t="s">
        <v>29</v>
      </c>
      <c r="C1" s="106" t="s">
        <v>1</v>
      </c>
      <c r="D1" s="113" t="s">
        <v>24</v>
      </c>
      <c r="E1" s="111" t="s">
        <v>2</v>
      </c>
      <c r="F1" s="91" t="s">
        <v>3</v>
      </c>
      <c r="G1" s="101" t="s">
        <v>17</v>
      </c>
      <c r="H1" s="101"/>
      <c r="I1" s="102"/>
      <c r="J1" s="91" t="s">
        <v>4</v>
      </c>
      <c r="K1" s="93" t="s">
        <v>5</v>
      </c>
      <c r="L1" s="95" t="s">
        <v>18</v>
      </c>
      <c r="M1" s="96"/>
      <c r="N1" s="108" t="s">
        <v>50</v>
      </c>
      <c r="O1" s="100" t="s">
        <v>7</v>
      </c>
      <c r="P1" s="103" t="s">
        <v>19</v>
      </c>
      <c r="Q1" s="104"/>
      <c r="R1" s="105"/>
      <c r="S1" s="95" t="s">
        <v>20</v>
      </c>
      <c r="T1" s="99"/>
      <c r="U1" s="91" t="s">
        <v>8</v>
      </c>
      <c r="V1" s="93" t="s">
        <v>21</v>
      </c>
      <c r="W1" s="95" t="s">
        <v>22</v>
      </c>
      <c r="X1" s="96"/>
      <c r="Y1" s="97" t="s">
        <v>9</v>
      </c>
    </row>
    <row r="2" spans="1:25" ht="11.25">
      <c r="A2" s="110"/>
      <c r="B2" s="107" t="s">
        <v>29</v>
      </c>
      <c r="C2" s="107"/>
      <c r="D2" s="107"/>
      <c r="E2" s="112"/>
      <c r="F2" s="109"/>
      <c r="G2" s="10" t="s">
        <v>13</v>
      </c>
      <c r="H2" s="11" t="s">
        <v>14</v>
      </c>
      <c r="I2" s="12" t="s">
        <v>15</v>
      </c>
      <c r="J2" s="92"/>
      <c r="K2" s="94"/>
      <c r="L2" s="13" t="s">
        <v>6</v>
      </c>
      <c r="M2" s="14" t="s">
        <v>16</v>
      </c>
      <c r="N2" s="109"/>
      <c r="O2" s="92"/>
      <c r="P2" s="15" t="s">
        <v>13</v>
      </c>
      <c r="Q2" s="16" t="s">
        <v>14</v>
      </c>
      <c r="R2" s="17" t="s">
        <v>15</v>
      </c>
      <c r="S2" s="18" t="s">
        <v>6</v>
      </c>
      <c r="T2" s="19" t="s">
        <v>16</v>
      </c>
      <c r="U2" s="92"/>
      <c r="V2" s="94"/>
      <c r="W2" s="13" t="s">
        <v>6</v>
      </c>
      <c r="X2" s="14" t="s">
        <v>16</v>
      </c>
      <c r="Y2" s="98"/>
    </row>
    <row r="3" spans="1:25" ht="11.25">
      <c r="A3" s="20" t="s">
        <v>30</v>
      </c>
      <c r="B3" s="20" t="s">
        <v>34</v>
      </c>
      <c r="C3" s="20" t="s">
        <v>52</v>
      </c>
      <c r="D3" s="21">
        <v>1965</v>
      </c>
      <c r="E3" s="20" t="s">
        <v>10</v>
      </c>
      <c r="F3" s="22">
        <v>100</v>
      </c>
      <c r="G3" s="23">
        <v>64.35</v>
      </c>
      <c r="H3" s="24">
        <v>62.16</v>
      </c>
      <c r="I3" s="25">
        <f>G3+H3</f>
        <v>126.50999999999999</v>
      </c>
      <c r="J3" s="22">
        <v>94</v>
      </c>
      <c r="K3" s="26">
        <v>95</v>
      </c>
      <c r="L3" s="27">
        <v>85.07</v>
      </c>
      <c r="M3" s="28">
        <f>L3*1.5</f>
        <v>127.60499999999999</v>
      </c>
      <c r="N3" s="29">
        <f>J3+K3+M3</f>
        <v>316.605</v>
      </c>
      <c r="O3" s="30">
        <f>F3+I3+J3+K3+M3</f>
        <v>543.115</v>
      </c>
      <c r="P3" s="31">
        <v>83.03</v>
      </c>
      <c r="Q3" s="32">
        <v>79.1</v>
      </c>
      <c r="R3" s="25">
        <f>P3+Q3</f>
        <v>162.13</v>
      </c>
      <c r="S3" s="33">
        <v>115.76</v>
      </c>
      <c r="T3" s="34">
        <f>S3*1.5</f>
        <v>173.64000000000001</v>
      </c>
      <c r="U3" s="35">
        <f>O3+R3+T3</f>
        <v>878.885</v>
      </c>
      <c r="V3" s="26"/>
      <c r="W3" s="33"/>
      <c r="X3" s="36"/>
      <c r="Y3" s="37"/>
    </row>
    <row r="4" spans="1:25" ht="11.25">
      <c r="A4" s="20" t="s">
        <v>68</v>
      </c>
      <c r="B4" s="20" t="s">
        <v>54</v>
      </c>
      <c r="C4" s="20" t="s">
        <v>52</v>
      </c>
      <c r="D4" s="21">
        <v>1973</v>
      </c>
      <c r="E4" s="20" t="s">
        <v>69</v>
      </c>
      <c r="F4" s="22">
        <v>100</v>
      </c>
      <c r="G4" s="23">
        <v>59.25</v>
      </c>
      <c r="H4" s="24">
        <v>55.6</v>
      </c>
      <c r="I4" s="25">
        <f>G4+H4</f>
        <v>114.85</v>
      </c>
      <c r="J4" s="22">
        <v>94</v>
      </c>
      <c r="K4" s="26">
        <v>95</v>
      </c>
      <c r="L4" s="27">
        <v>79.8</v>
      </c>
      <c r="M4" s="28">
        <f>L4*1.5</f>
        <v>119.69999999999999</v>
      </c>
      <c r="N4" s="29">
        <f>J4+K4+M4</f>
        <v>308.7</v>
      </c>
      <c r="O4" s="30">
        <f>F4+I4+J4+K4+M4</f>
        <v>523.55</v>
      </c>
      <c r="P4" s="31">
        <v>70</v>
      </c>
      <c r="Q4" s="32">
        <v>69.2</v>
      </c>
      <c r="R4" s="25">
        <f>P4+Q4</f>
        <v>139.2</v>
      </c>
      <c r="S4" s="33">
        <v>107.72</v>
      </c>
      <c r="T4" s="34">
        <f>S4*1.5</f>
        <v>161.57999999999998</v>
      </c>
      <c r="U4" s="35">
        <f>O4+R4+T4</f>
        <v>824.3299999999999</v>
      </c>
      <c r="V4" s="38"/>
      <c r="W4" s="39"/>
      <c r="X4" s="40"/>
      <c r="Y4" s="37"/>
    </row>
    <row r="5" spans="1:25" ht="11.25">
      <c r="A5" s="20" t="s">
        <v>55</v>
      </c>
      <c r="B5" s="20" t="s">
        <v>56</v>
      </c>
      <c r="C5" s="20" t="s">
        <v>52</v>
      </c>
      <c r="D5" s="21">
        <v>1987</v>
      </c>
      <c r="E5" s="20" t="s">
        <v>59</v>
      </c>
      <c r="F5" s="22">
        <v>85</v>
      </c>
      <c r="G5" s="23">
        <v>66.57</v>
      </c>
      <c r="H5" s="24">
        <v>65.55</v>
      </c>
      <c r="I5" s="25">
        <f>G5+H5</f>
        <v>132.12</v>
      </c>
      <c r="J5" s="22">
        <v>80</v>
      </c>
      <c r="K5" s="26">
        <v>70</v>
      </c>
      <c r="L5" s="27">
        <v>81.13</v>
      </c>
      <c r="M5" s="28">
        <f>L5*1.5</f>
        <v>121.695</v>
      </c>
      <c r="N5" s="29">
        <f>J5+K5+M5</f>
        <v>271.695</v>
      </c>
      <c r="O5" s="30">
        <f>F5+I5+J5+K5+M5</f>
        <v>488.815</v>
      </c>
      <c r="P5" s="31">
        <v>72.68</v>
      </c>
      <c r="Q5" s="32">
        <v>70.74</v>
      </c>
      <c r="R5" s="25">
        <f>P5+Q5</f>
        <v>143.42000000000002</v>
      </c>
      <c r="S5" s="33">
        <v>0</v>
      </c>
      <c r="T5" s="34">
        <f>S5*1.5</f>
        <v>0</v>
      </c>
      <c r="U5" s="35">
        <f>O5+R5+T5</f>
        <v>632.235</v>
      </c>
      <c r="V5" s="26"/>
      <c r="W5" s="33"/>
      <c r="X5" s="36"/>
      <c r="Y5" s="37"/>
    </row>
    <row r="6" spans="1:25" ht="11.25">
      <c r="A6" s="20" t="s">
        <v>57</v>
      </c>
      <c r="B6" s="20" t="s">
        <v>58</v>
      </c>
      <c r="C6" s="20" t="s">
        <v>52</v>
      </c>
      <c r="D6" s="21">
        <v>1998</v>
      </c>
      <c r="E6" s="20" t="s">
        <v>10</v>
      </c>
      <c r="F6" s="22">
        <v>75</v>
      </c>
      <c r="G6" s="23">
        <v>51.92</v>
      </c>
      <c r="H6" s="24">
        <v>50.43</v>
      </c>
      <c r="I6" s="25">
        <f>G6+H6</f>
        <v>102.35</v>
      </c>
      <c r="J6" s="22">
        <v>78</v>
      </c>
      <c r="K6" s="26">
        <v>90</v>
      </c>
      <c r="L6" s="27">
        <v>77.48</v>
      </c>
      <c r="M6" s="28">
        <f>L6*1.5</f>
        <v>116.22</v>
      </c>
      <c r="N6" s="29">
        <f>J6+K6+M6</f>
        <v>284.22</v>
      </c>
      <c r="O6" s="30">
        <f>F6+I6+J6+K6+M6</f>
        <v>461.57000000000005</v>
      </c>
      <c r="P6" s="31">
        <v>64.72</v>
      </c>
      <c r="Q6" s="32">
        <v>64.14</v>
      </c>
      <c r="R6" s="25">
        <f>P6+Q6</f>
        <v>128.86</v>
      </c>
      <c r="S6" s="33">
        <v>98.09</v>
      </c>
      <c r="T6" s="34">
        <f>S6*1.5</f>
        <v>147.135</v>
      </c>
      <c r="U6" s="35">
        <f>O6+R6+T6</f>
        <v>737.565</v>
      </c>
      <c r="V6" s="38"/>
      <c r="W6" s="39"/>
      <c r="X6" s="40"/>
      <c r="Y6" s="37"/>
    </row>
    <row r="7" spans="1:30" s="83" customFormat="1" ht="11.25">
      <c r="A7" s="77"/>
      <c r="B7" s="77"/>
      <c r="C7" s="77"/>
      <c r="D7" s="78"/>
      <c r="E7" s="77"/>
      <c r="F7" s="55"/>
      <c r="G7" s="56"/>
      <c r="H7" s="57"/>
      <c r="I7" s="43"/>
      <c r="J7" s="55"/>
      <c r="K7" s="47"/>
      <c r="L7" s="79"/>
      <c r="M7" s="80"/>
      <c r="N7" s="81"/>
      <c r="O7" s="82"/>
      <c r="P7" s="41"/>
      <c r="Q7" s="42"/>
      <c r="R7" s="43"/>
      <c r="S7" s="44"/>
      <c r="T7" s="45"/>
      <c r="U7" s="46"/>
      <c r="V7" s="47"/>
      <c r="W7" s="44"/>
      <c r="X7" s="48"/>
      <c r="Y7" s="49"/>
      <c r="Z7" s="63"/>
      <c r="AA7" s="63"/>
      <c r="AB7" s="63"/>
      <c r="AC7" s="63"/>
      <c r="AD7" s="63"/>
    </row>
    <row r="8" spans="1:25" ht="11.25">
      <c r="A8" s="20" t="s">
        <v>31</v>
      </c>
      <c r="B8" s="20" t="s">
        <v>37</v>
      </c>
      <c r="C8" s="20" t="s">
        <v>53</v>
      </c>
      <c r="D8" s="21">
        <v>1998</v>
      </c>
      <c r="E8" s="20" t="s">
        <v>10</v>
      </c>
      <c r="F8" s="22">
        <v>100</v>
      </c>
      <c r="G8" s="23">
        <v>44.47</v>
      </c>
      <c r="H8" s="24">
        <v>44.34</v>
      </c>
      <c r="I8" s="25">
        <f>G8+H8</f>
        <v>88.81</v>
      </c>
      <c r="J8" s="22">
        <v>84</v>
      </c>
      <c r="K8" s="26">
        <v>80</v>
      </c>
      <c r="L8" s="27">
        <v>66.55</v>
      </c>
      <c r="M8" s="28">
        <f>L8*1.5</f>
        <v>99.82499999999999</v>
      </c>
      <c r="N8" s="29">
        <f>J8+K8+M8</f>
        <v>263.825</v>
      </c>
      <c r="O8" s="30">
        <f>F8+I8+J8+K8+M8</f>
        <v>452.635</v>
      </c>
      <c r="P8" s="41"/>
      <c r="Q8" s="42"/>
      <c r="R8" s="43"/>
      <c r="S8" s="44"/>
      <c r="T8" s="45"/>
      <c r="U8" s="46">
        <f>O8+R8+T8</f>
        <v>452.635</v>
      </c>
      <c r="V8" s="47"/>
      <c r="W8" s="44"/>
      <c r="X8" s="48">
        <f>W8*1.5</f>
        <v>0</v>
      </c>
      <c r="Y8" s="49">
        <f>U8+V8+X8</f>
        <v>452.635</v>
      </c>
    </row>
    <row r="9" spans="1:25" ht="11.25">
      <c r="A9" s="90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9"/>
    </row>
    <row r="10" spans="1:25" ht="11.25">
      <c r="A10" s="20" t="s">
        <v>32</v>
      </c>
      <c r="B10" s="20" t="s">
        <v>33</v>
      </c>
      <c r="C10" s="20" t="s">
        <v>23</v>
      </c>
      <c r="D10" s="50">
        <v>1963</v>
      </c>
      <c r="E10" s="20" t="s">
        <v>46</v>
      </c>
      <c r="F10" s="22">
        <v>80</v>
      </c>
      <c r="G10" s="23">
        <v>57.77</v>
      </c>
      <c r="H10" s="24">
        <v>55.59</v>
      </c>
      <c r="I10" s="25">
        <f aca="true" t="shared" si="0" ref="I10:I15">G10+H10</f>
        <v>113.36000000000001</v>
      </c>
      <c r="J10" s="22">
        <v>90</v>
      </c>
      <c r="K10" s="26">
        <v>95</v>
      </c>
      <c r="L10" s="27">
        <v>67.7</v>
      </c>
      <c r="M10" s="34">
        <f aca="true" t="shared" si="1" ref="M10:M15">L10*1.5</f>
        <v>101.55000000000001</v>
      </c>
      <c r="N10" s="29">
        <f aca="true" t="shared" si="2" ref="N10:N15">J10+K10+M10</f>
        <v>286.55</v>
      </c>
      <c r="O10" s="51">
        <f aca="true" t="shared" si="3" ref="O10:O15">F10+I10+J10+K10+M10</f>
        <v>479.91</v>
      </c>
      <c r="P10" s="31">
        <v>69.01</v>
      </c>
      <c r="Q10" s="32">
        <v>68.2</v>
      </c>
      <c r="R10" s="25">
        <f aca="true" t="shared" si="4" ref="R10:R15">P10+Q10</f>
        <v>137.21</v>
      </c>
      <c r="S10" s="33">
        <v>86.73</v>
      </c>
      <c r="T10" s="34">
        <f aca="true" t="shared" si="5" ref="T10:T15">S10*1.5</f>
        <v>130.095</v>
      </c>
      <c r="U10" s="35">
        <f aca="true" t="shared" si="6" ref="U10:U15">O10+R10+T10</f>
        <v>747.215</v>
      </c>
      <c r="V10" s="26"/>
      <c r="W10" s="33"/>
      <c r="X10" s="36"/>
      <c r="Y10" s="37"/>
    </row>
    <row r="11" spans="1:25" ht="11.25">
      <c r="A11" s="20" t="s">
        <v>35</v>
      </c>
      <c r="B11" s="20" t="s">
        <v>36</v>
      </c>
      <c r="C11" s="20" t="s">
        <v>23</v>
      </c>
      <c r="D11" s="21">
        <v>1945</v>
      </c>
      <c r="E11" s="20" t="s">
        <v>51</v>
      </c>
      <c r="F11" s="22">
        <v>65</v>
      </c>
      <c r="G11" s="23">
        <v>46.15</v>
      </c>
      <c r="H11" s="24">
        <v>43.93</v>
      </c>
      <c r="I11" s="25">
        <f t="shared" si="0"/>
        <v>90.08</v>
      </c>
      <c r="J11" s="22">
        <v>78</v>
      </c>
      <c r="K11" s="26">
        <v>55</v>
      </c>
      <c r="L11" s="27">
        <v>66.56</v>
      </c>
      <c r="M11" s="34">
        <f t="shared" si="1"/>
        <v>99.84</v>
      </c>
      <c r="N11" s="29">
        <f t="shared" si="2"/>
        <v>232.84</v>
      </c>
      <c r="O11" s="51">
        <f t="shared" si="3"/>
        <v>387.91999999999996</v>
      </c>
      <c r="P11" s="31">
        <v>56.11</v>
      </c>
      <c r="Q11" s="32">
        <v>56.64</v>
      </c>
      <c r="R11" s="25">
        <f t="shared" si="4"/>
        <v>112.75</v>
      </c>
      <c r="S11" s="33">
        <v>101.54</v>
      </c>
      <c r="T11" s="34">
        <f t="shared" si="5"/>
        <v>152.31</v>
      </c>
      <c r="U11" s="35">
        <f t="shared" si="6"/>
        <v>652.98</v>
      </c>
      <c r="V11" s="38"/>
      <c r="W11" s="39"/>
      <c r="X11" s="40"/>
      <c r="Y11" s="37"/>
    </row>
    <row r="12" spans="1:25" ht="11.25">
      <c r="A12" s="20" t="s">
        <v>62</v>
      </c>
      <c r="B12" s="20" t="s">
        <v>63</v>
      </c>
      <c r="C12" s="20" t="s">
        <v>23</v>
      </c>
      <c r="D12" s="21"/>
      <c r="E12" s="20" t="s">
        <v>69</v>
      </c>
      <c r="F12" s="22">
        <v>95</v>
      </c>
      <c r="G12" s="23">
        <v>52.13</v>
      </c>
      <c r="H12" s="24">
        <v>50.76</v>
      </c>
      <c r="I12" s="25">
        <f t="shared" si="0"/>
        <v>102.89</v>
      </c>
      <c r="J12" s="22">
        <v>94</v>
      </c>
      <c r="K12" s="26">
        <v>95</v>
      </c>
      <c r="L12" s="27">
        <v>78.06</v>
      </c>
      <c r="M12" s="34">
        <f t="shared" si="1"/>
        <v>117.09</v>
      </c>
      <c r="N12" s="29">
        <f t="shared" si="2"/>
        <v>306.09000000000003</v>
      </c>
      <c r="O12" s="51">
        <f t="shared" si="3"/>
        <v>503.98</v>
      </c>
      <c r="P12" s="31">
        <v>68.45</v>
      </c>
      <c r="Q12" s="32">
        <v>67.84</v>
      </c>
      <c r="R12" s="25">
        <f t="shared" si="4"/>
        <v>136.29000000000002</v>
      </c>
      <c r="S12" s="33">
        <v>104.61</v>
      </c>
      <c r="T12" s="34">
        <f t="shared" si="5"/>
        <v>156.915</v>
      </c>
      <c r="U12" s="35">
        <f t="shared" si="6"/>
        <v>797.185</v>
      </c>
      <c r="V12" s="38"/>
      <c r="W12" s="39"/>
      <c r="X12" s="40"/>
      <c r="Y12" s="37"/>
    </row>
    <row r="13" spans="1:25" ht="11.25">
      <c r="A13" s="20" t="s">
        <v>60</v>
      </c>
      <c r="B13" s="20" t="s">
        <v>61</v>
      </c>
      <c r="C13" s="20" t="s">
        <v>23</v>
      </c>
      <c r="D13" s="21">
        <v>1962</v>
      </c>
      <c r="E13" s="20" t="s">
        <v>93</v>
      </c>
      <c r="F13" s="22">
        <v>85</v>
      </c>
      <c r="G13" s="23">
        <v>56.86</v>
      </c>
      <c r="H13" s="24">
        <v>55.1</v>
      </c>
      <c r="I13" s="25">
        <f t="shared" si="0"/>
        <v>111.96000000000001</v>
      </c>
      <c r="J13" s="22">
        <v>72</v>
      </c>
      <c r="K13" s="26">
        <v>90</v>
      </c>
      <c r="L13" s="27">
        <v>75.34</v>
      </c>
      <c r="M13" s="34">
        <f t="shared" si="1"/>
        <v>113.01</v>
      </c>
      <c r="N13" s="29">
        <f t="shared" si="2"/>
        <v>275.01</v>
      </c>
      <c r="O13" s="51">
        <f t="shared" si="3"/>
        <v>471.97</v>
      </c>
      <c r="P13" s="31">
        <v>68.42</v>
      </c>
      <c r="Q13" s="32">
        <v>65.91</v>
      </c>
      <c r="R13" s="25">
        <f t="shared" si="4"/>
        <v>134.32999999999998</v>
      </c>
      <c r="S13" s="33">
        <v>92.18</v>
      </c>
      <c r="T13" s="34">
        <f t="shared" si="5"/>
        <v>138.27</v>
      </c>
      <c r="U13" s="35">
        <f t="shared" si="6"/>
        <v>744.5699999999999</v>
      </c>
      <c r="V13" s="38"/>
      <c r="W13" s="39"/>
      <c r="X13" s="40"/>
      <c r="Y13" s="37"/>
    </row>
    <row r="14" spans="1:25" ht="11.25">
      <c r="A14" s="20" t="s">
        <v>64</v>
      </c>
      <c r="B14" s="20" t="s">
        <v>65</v>
      </c>
      <c r="C14" s="20" t="s">
        <v>23</v>
      </c>
      <c r="D14" s="52">
        <v>1972</v>
      </c>
      <c r="E14" s="20" t="s">
        <v>69</v>
      </c>
      <c r="F14" s="22">
        <v>90</v>
      </c>
      <c r="G14" s="23">
        <v>48</v>
      </c>
      <c r="H14" s="24">
        <v>47.92</v>
      </c>
      <c r="I14" s="25">
        <f t="shared" si="0"/>
        <v>95.92</v>
      </c>
      <c r="J14" s="22">
        <v>78</v>
      </c>
      <c r="K14" s="26">
        <v>75</v>
      </c>
      <c r="L14" s="27">
        <v>76.28</v>
      </c>
      <c r="M14" s="34">
        <f t="shared" si="1"/>
        <v>114.42</v>
      </c>
      <c r="N14" s="29">
        <f t="shared" si="2"/>
        <v>267.42</v>
      </c>
      <c r="O14" s="51">
        <f t="shared" si="3"/>
        <v>453.34000000000003</v>
      </c>
      <c r="P14" s="31">
        <v>68.93</v>
      </c>
      <c r="Q14" s="32">
        <v>66.43</v>
      </c>
      <c r="R14" s="25">
        <f t="shared" si="4"/>
        <v>135.36</v>
      </c>
      <c r="S14" s="61">
        <v>102.08</v>
      </c>
      <c r="T14" s="34">
        <f t="shared" si="5"/>
        <v>153.12</v>
      </c>
      <c r="U14" s="35">
        <f t="shared" si="6"/>
        <v>741.82</v>
      </c>
      <c r="V14" s="38"/>
      <c r="W14" s="39"/>
      <c r="X14" s="40"/>
      <c r="Y14" s="37"/>
    </row>
    <row r="15" spans="1:25" ht="11.25">
      <c r="A15" s="64"/>
      <c r="B15" s="64"/>
      <c r="C15" s="64"/>
      <c r="D15" s="50"/>
      <c r="E15" s="64"/>
      <c r="F15" s="65"/>
      <c r="G15" s="66"/>
      <c r="H15" s="67"/>
      <c r="I15" s="68">
        <f t="shared" si="0"/>
        <v>0</v>
      </c>
      <c r="J15" s="65"/>
      <c r="K15" s="69"/>
      <c r="L15" s="70"/>
      <c r="M15" s="71">
        <f t="shared" si="1"/>
        <v>0</v>
      </c>
      <c r="N15" s="72">
        <f t="shared" si="2"/>
        <v>0</v>
      </c>
      <c r="O15" s="73">
        <f t="shared" si="3"/>
        <v>0</v>
      </c>
      <c r="P15" s="74"/>
      <c r="Q15" s="75"/>
      <c r="R15" s="68">
        <f t="shared" si="4"/>
        <v>0</v>
      </c>
      <c r="S15" s="61">
        <v>0</v>
      </c>
      <c r="T15" s="71">
        <f t="shared" si="5"/>
        <v>0</v>
      </c>
      <c r="U15" s="73">
        <f t="shared" si="6"/>
        <v>0</v>
      </c>
      <c r="V15" s="69"/>
      <c r="W15" s="39"/>
      <c r="X15" s="40"/>
      <c r="Y15" s="37"/>
    </row>
    <row r="16" spans="1:25" ht="11.25">
      <c r="A16" s="90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9"/>
    </row>
    <row r="17" spans="1:25" ht="11.25">
      <c r="A17" s="20" t="s">
        <v>67</v>
      </c>
      <c r="B17" s="20" t="s">
        <v>66</v>
      </c>
      <c r="C17" s="20" t="s">
        <v>27</v>
      </c>
      <c r="D17" s="21">
        <v>2000</v>
      </c>
      <c r="E17" s="20" t="s">
        <v>69</v>
      </c>
      <c r="F17" s="22">
        <v>90</v>
      </c>
      <c r="G17" s="23">
        <v>43.17</v>
      </c>
      <c r="H17" s="24">
        <v>42.17</v>
      </c>
      <c r="I17" s="25">
        <f>G17+H17</f>
        <v>85.34</v>
      </c>
      <c r="J17" s="22">
        <v>94</v>
      </c>
      <c r="K17" s="26">
        <v>100</v>
      </c>
      <c r="L17" s="27">
        <v>70.29</v>
      </c>
      <c r="M17" s="34">
        <f>L17*1.5</f>
        <v>105.435</v>
      </c>
      <c r="N17" s="29">
        <f>J17+K17+M17</f>
        <v>299.435</v>
      </c>
      <c r="O17" s="51">
        <f>F17+I17+J17+K17+M17</f>
        <v>474.77500000000003</v>
      </c>
      <c r="P17" s="31">
        <v>48.81</v>
      </c>
      <c r="Q17" s="32">
        <v>48.81</v>
      </c>
      <c r="R17" s="25">
        <f>P17+Q17</f>
        <v>97.62</v>
      </c>
      <c r="S17" s="33">
        <v>85.04</v>
      </c>
      <c r="T17" s="34">
        <f>S17*1.5</f>
        <v>127.56</v>
      </c>
      <c r="U17" s="35">
        <f>O17+R17+T17</f>
        <v>699.9549999999999</v>
      </c>
      <c r="V17" s="26"/>
      <c r="W17" s="33"/>
      <c r="X17" s="36"/>
      <c r="Y17" s="53"/>
    </row>
    <row r="18" spans="1:25" ht="11.25">
      <c r="A18" s="90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9"/>
    </row>
    <row r="19" spans="1:25" ht="11.25">
      <c r="A19" s="20" t="s">
        <v>68</v>
      </c>
      <c r="B19" s="20" t="s">
        <v>70</v>
      </c>
      <c r="C19" s="20" t="s">
        <v>26</v>
      </c>
      <c r="D19" s="54">
        <v>2001</v>
      </c>
      <c r="E19" s="20" t="s">
        <v>69</v>
      </c>
      <c r="F19" s="22">
        <v>95</v>
      </c>
      <c r="G19" s="23">
        <v>51.92</v>
      </c>
      <c r="H19" s="24">
        <v>48.11</v>
      </c>
      <c r="I19" s="25">
        <f>G19+H19</f>
        <v>100.03</v>
      </c>
      <c r="J19" s="22">
        <v>88</v>
      </c>
      <c r="K19" s="26">
        <v>85</v>
      </c>
      <c r="L19" s="27">
        <v>75.23</v>
      </c>
      <c r="M19" s="34">
        <f>L19*1.5</f>
        <v>112.845</v>
      </c>
      <c r="N19" s="29">
        <f>J19+K19+M19</f>
        <v>285.845</v>
      </c>
      <c r="O19" s="51">
        <f>F19+I19+J19+K19+M19</f>
        <v>480.875</v>
      </c>
      <c r="P19" s="31">
        <v>55.3</v>
      </c>
      <c r="Q19" s="32">
        <v>51.67</v>
      </c>
      <c r="R19" s="25">
        <f>P19+Q19</f>
        <v>106.97</v>
      </c>
      <c r="S19" s="33">
        <v>105</v>
      </c>
      <c r="T19" s="34">
        <f>S19*1.5</f>
        <v>157.5</v>
      </c>
      <c r="U19" s="35">
        <f>O19+R19+T19</f>
        <v>745.345</v>
      </c>
      <c r="V19" s="26"/>
      <c r="W19" s="33"/>
      <c r="X19" s="36"/>
      <c r="Y19" s="53"/>
    </row>
    <row r="20" spans="1:30" s="62" customFormat="1" ht="11.25">
      <c r="A20" s="90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9"/>
      <c r="Z20" s="63"/>
      <c r="AA20" s="63"/>
      <c r="AB20" s="63"/>
      <c r="AC20" s="63"/>
      <c r="AD20" s="63"/>
    </row>
    <row r="21" spans="1:25" ht="11.25">
      <c r="A21" s="76" t="s">
        <v>91</v>
      </c>
      <c r="B21" s="20"/>
      <c r="C21" s="20"/>
      <c r="D21" s="21"/>
      <c r="E21" s="20"/>
      <c r="F21" s="55"/>
      <c r="G21" s="56"/>
      <c r="H21" s="57"/>
      <c r="I21" s="43"/>
      <c r="J21" s="22"/>
      <c r="K21" s="26"/>
      <c r="L21" s="27"/>
      <c r="M21" s="34">
        <f>L21*1.5</f>
        <v>0</v>
      </c>
      <c r="N21" s="58">
        <f>J21+K21+M21</f>
        <v>0</v>
      </c>
      <c r="O21" s="46"/>
      <c r="P21" s="31"/>
      <c r="Q21" s="32"/>
      <c r="R21" s="25"/>
      <c r="S21" s="33"/>
      <c r="T21" s="34"/>
      <c r="U21" s="59"/>
      <c r="V21" s="26"/>
      <c r="W21" s="33"/>
      <c r="X21" s="36"/>
      <c r="Y21" s="53"/>
    </row>
    <row r="22" spans="1:25" ht="11.25">
      <c r="A22" s="20" t="s">
        <v>40</v>
      </c>
      <c r="B22" s="20" t="s">
        <v>41</v>
      </c>
      <c r="C22" s="20" t="s">
        <v>11</v>
      </c>
      <c r="D22" s="21">
        <v>2004</v>
      </c>
      <c r="E22" s="20" t="s">
        <v>10</v>
      </c>
      <c r="F22" s="55"/>
      <c r="G22" s="56"/>
      <c r="H22" s="57"/>
      <c r="I22" s="43"/>
      <c r="J22" s="22">
        <v>42</v>
      </c>
      <c r="K22" s="26">
        <v>10</v>
      </c>
      <c r="L22" s="27">
        <v>48.42</v>
      </c>
      <c r="M22" s="34">
        <f>L22*1.5</f>
        <v>72.63</v>
      </c>
      <c r="N22" s="58">
        <f aca="true" t="shared" si="7" ref="N22:N29">J22+K22+M22</f>
        <v>124.63</v>
      </c>
      <c r="O22" s="46"/>
      <c r="P22" s="31"/>
      <c r="Q22" s="32"/>
      <c r="R22" s="25"/>
      <c r="S22" s="33"/>
      <c r="T22" s="34"/>
      <c r="U22" s="59"/>
      <c r="V22" s="26"/>
      <c r="W22" s="33"/>
      <c r="X22" s="36"/>
      <c r="Y22" s="53"/>
    </row>
    <row r="23" spans="1:25" ht="11.25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6"/>
    </row>
    <row r="24" spans="1:25" ht="11.25">
      <c r="A24" s="20" t="s">
        <v>42</v>
      </c>
      <c r="B24" s="20" t="s">
        <v>43</v>
      </c>
      <c r="C24" s="20" t="s">
        <v>25</v>
      </c>
      <c r="D24" s="54">
        <v>2004</v>
      </c>
      <c r="E24" s="20" t="s">
        <v>10</v>
      </c>
      <c r="F24" s="55"/>
      <c r="G24" s="56"/>
      <c r="H24" s="57"/>
      <c r="I24" s="43"/>
      <c r="J24" s="22">
        <v>32</v>
      </c>
      <c r="K24" s="26">
        <v>20</v>
      </c>
      <c r="L24" s="27">
        <v>46.49</v>
      </c>
      <c r="M24" s="34">
        <f>L24*1.5</f>
        <v>69.735</v>
      </c>
      <c r="N24" s="58">
        <f t="shared" si="7"/>
        <v>121.735</v>
      </c>
      <c r="O24" s="46"/>
      <c r="P24" s="31"/>
      <c r="Q24" s="32"/>
      <c r="R24" s="25"/>
      <c r="S24" s="33"/>
      <c r="T24" s="34"/>
      <c r="U24" s="59"/>
      <c r="V24" s="26"/>
      <c r="W24" s="33"/>
      <c r="X24" s="36"/>
      <c r="Y24" s="53"/>
    </row>
    <row r="25" spans="1:25" ht="13.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</row>
    <row r="26" spans="1:25" ht="11.25">
      <c r="A26" s="20" t="s">
        <v>44</v>
      </c>
      <c r="B26" s="20" t="s">
        <v>45</v>
      </c>
      <c r="C26" s="20" t="s">
        <v>12</v>
      </c>
      <c r="D26" s="21">
        <v>2008</v>
      </c>
      <c r="E26" s="20" t="s">
        <v>10</v>
      </c>
      <c r="F26" s="55"/>
      <c r="G26" s="56"/>
      <c r="H26" s="57"/>
      <c r="I26" s="43"/>
      <c r="J26" s="22">
        <v>28</v>
      </c>
      <c r="K26" s="26">
        <v>10</v>
      </c>
      <c r="L26" s="27">
        <v>28.87</v>
      </c>
      <c r="M26" s="34">
        <f>L26*1.5</f>
        <v>43.305</v>
      </c>
      <c r="N26" s="58">
        <f t="shared" si="7"/>
        <v>81.305</v>
      </c>
      <c r="O26" s="46"/>
      <c r="P26" s="31"/>
      <c r="Q26" s="32"/>
      <c r="R26" s="25"/>
      <c r="S26" s="33"/>
      <c r="T26" s="34"/>
      <c r="U26" s="59"/>
      <c r="V26" s="26"/>
      <c r="W26" s="33"/>
      <c r="X26" s="36"/>
      <c r="Y26" s="53"/>
    </row>
    <row r="27" spans="1:25" ht="11.25">
      <c r="A27" s="88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9"/>
    </row>
    <row r="28" spans="1:25" ht="11.25">
      <c r="A28" s="20" t="s">
        <v>44</v>
      </c>
      <c r="B28" s="20" t="s">
        <v>47</v>
      </c>
      <c r="C28" s="20" t="s">
        <v>28</v>
      </c>
      <c r="D28" s="21">
        <v>2005</v>
      </c>
      <c r="E28" s="20" t="s">
        <v>10</v>
      </c>
      <c r="F28" s="55"/>
      <c r="G28" s="56"/>
      <c r="H28" s="57"/>
      <c r="I28" s="43"/>
      <c r="J28" s="22">
        <v>10</v>
      </c>
      <c r="K28" s="26">
        <v>5</v>
      </c>
      <c r="L28" s="27">
        <v>31.34</v>
      </c>
      <c r="M28" s="34">
        <f>L28*1.5</f>
        <v>47.01</v>
      </c>
      <c r="N28" s="58">
        <f t="shared" si="7"/>
        <v>62.01</v>
      </c>
      <c r="O28" s="46"/>
      <c r="P28" s="31"/>
      <c r="Q28" s="32"/>
      <c r="R28" s="25"/>
      <c r="S28" s="33"/>
      <c r="T28" s="34"/>
      <c r="U28" s="59"/>
      <c r="V28" s="26"/>
      <c r="W28" s="33"/>
      <c r="X28" s="36"/>
      <c r="Y28" s="53"/>
    </row>
    <row r="29" spans="1:25" ht="11.25">
      <c r="A29" s="20" t="s">
        <v>48</v>
      </c>
      <c r="B29" s="20" t="s">
        <v>49</v>
      </c>
      <c r="C29" s="20" t="s">
        <v>28</v>
      </c>
      <c r="D29" s="21">
        <v>2007</v>
      </c>
      <c r="E29" s="20" t="s">
        <v>10</v>
      </c>
      <c r="F29" s="55"/>
      <c r="G29" s="56"/>
      <c r="H29" s="57"/>
      <c r="I29" s="43"/>
      <c r="J29" s="22">
        <v>26</v>
      </c>
      <c r="K29" s="26">
        <v>15</v>
      </c>
      <c r="L29" s="27">
        <v>33.15</v>
      </c>
      <c r="M29" s="34">
        <f>L29*1.5</f>
        <v>49.724999999999994</v>
      </c>
      <c r="N29" s="58">
        <f t="shared" si="7"/>
        <v>90.725</v>
      </c>
      <c r="O29" s="46"/>
      <c r="P29" s="31"/>
      <c r="Q29" s="32"/>
      <c r="R29" s="25"/>
      <c r="S29" s="33"/>
      <c r="T29" s="34"/>
      <c r="U29" s="59"/>
      <c r="V29" s="26"/>
      <c r="W29" s="33"/>
      <c r="X29" s="36"/>
      <c r="Y29" s="53"/>
    </row>
    <row r="30" spans="1:25" ht="11.25">
      <c r="A30" s="88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9"/>
    </row>
    <row r="31" spans="1:4" ht="11.25">
      <c r="A31" s="76" t="s">
        <v>92</v>
      </c>
      <c r="D31" s="9"/>
    </row>
    <row r="32" spans="1:25" ht="11.25">
      <c r="A32" s="20"/>
      <c r="B32" s="20"/>
      <c r="C32" s="20"/>
      <c r="D32" s="21"/>
      <c r="E32" s="20"/>
      <c r="F32" s="55"/>
      <c r="G32" s="56"/>
      <c r="H32" s="57"/>
      <c r="I32" s="43"/>
      <c r="J32" s="22"/>
      <c r="K32" s="26"/>
      <c r="L32" s="32"/>
      <c r="M32" s="29">
        <f>L32*1.5</f>
        <v>0</v>
      </c>
      <c r="N32" s="58">
        <f>J32+K32+M32</f>
        <v>0</v>
      </c>
      <c r="O32" s="46"/>
      <c r="P32" s="31"/>
      <c r="Q32" s="32"/>
      <c r="R32" s="25"/>
      <c r="S32" s="33"/>
      <c r="T32" s="34"/>
      <c r="U32" s="59"/>
      <c r="V32" s="26"/>
      <c r="W32" s="33"/>
      <c r="X32" s="36"/>
      <c r="Y32" s="53"/>
    </row>
    <row r="33" spans="1:25" ht="11.25">
      <c r="A33" s="20" t="s">
        <v>40</v>
      </c>
      <c r="B33" s="20" t="s">
        <v>41</v>
      </c>
      <c r="C33" s="20" t="s">
        <v>11</v>
      </c>
      <c r="D33" s="21">
        <v>2004</v>
      </c>
      <c r="E33" s="20" t="s">
        <v>10</v>
      </c>
      <c r="F33" s="55"/>
      <c r="G33" s="56"/>
      <c r="H33" s="57"/>
      <c r="I33" s="43"/>
      <c r="J33" s="22">
        <v>64</v>
      </c>
      <c r="K33" s="26">
        <v>40</v>
      </c>
      <c r="L33" s="27">
        <v>45.03</v>
      </c>
      <c r="M33" s="34">
        <f>L33*1.5</f>
        <v>67.545</v>
      </c>
      <c r="N33" s="58">
        <f>J33+K33+M33</f>
        <v>171.54500000000002</v>
      </c>
      <c r="O33" s="46"/>
      <c r="P33" s="31"/>
      <c r="Q33" s="32"/>
      <c r="R33" s="25"/>
      <c r="S33" s="33"/>
      <c r="T33" s="34"/>
      <c r="U33" s="59"/>
      <c r="V33" s="26"/>
      <c r="W33" s="33"/>
      <c r="X33" s="36"/>
      <c r="Y33" s="53"/>
    </row>
    <row r="34" spans="1:25" ht="11.2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6"/>
    </row>
    <row r="35" spans="1:25" ht="11.25">
      <c r="A35" s="20" t="s">
        <v>42</v>
      </c>
      <c r="B35" s="20" t="s">
        <v>43</v>
      </c>
      <c r="C35" s="20" t="s">
        <v>25</v>
      </c>
      <c r="D35" s="54">
        <v>2004</v>
      </c>
      <c r="E35" s="20" t="s">
        <v>10</v>
      </c>
      <c r="F35" s="55"/>
      <c r="G35" s="56"/>
      <c r="H35" s="57"/>
      <c r="I35" s="43"/>
      <c r="J35" s="22">
        <v>56</v>
      </c>
      <c r="K35" s="26">
        <v>15</v>
      </c>
      <c r="L35" s="27">
        <v>53.42</v>
      </c>
      <c r="M35" s="34">
        <f>L35*1.5</f>
        <v>80.13</v>
      </c>
      <c r="N35" s="58">
        <f>J35+K35+M35</f>
        <v>151.13</v>
      </c>
      <c r="O35" s="46"/>
      <c r="P35" s="31"/>
      <c r="Q35" s="32"/>
      <c r="R35" s="25"/>
      <c r="S35" s="33"/>
      <c r="T35" s="34"/>
      <c r="U35" s="59"/>
      <c r="V35" s="26"/>
      <c r="W35" s="33"/>
      <c r="X35" s="36"/>
      <c r="Y35" s="53"/>
    </row>
    <row r="36" spans="1:25" ht="11.2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</row>
    <row r="37" spans="1:25" ht="11.25">
      <c r="A37" s="20" t="s">
        <v>44</v>
      </c>
      <c r="B37" s="20" t="s">
        <v>45</v>
      </c>
      <c r="C37" s="20" t="s">
        <v>12</v>
      </c>
      <c r="D37" s="21">
        <v>2008</v>
      </c>
      <c r="E37" s="20" t="s">
        <v>10</v>
      </c>
      <c r="F37" s="55"/>
      <c r="G37" s="56"/>
      <c r="H37" s="57"/>
      <c r="I37" s="43"/>
      <c r="J37" s="22">
        <v>22</v>
      </c>
      <c r="K37" s="26">
        <v>5</v>
      </c>
      <c r="L37" s="27">
        <v>39.13</v>
      </c>
      <c r="M37" s="34">
        <f>L37*1.5</f>
        <v>58.69500000000001</v>
      </c>
      <c r="N37" s="58">
        <f>J37+K37+M37</f>
        <v>85.69500000000001</v>
      </c>
      <c r="O37" s="46"/>
      <c r="P37" s="31"/>
      <c r="Q37" s="32"/>
      <c r="R37" s="25"/>
      <c r="S37" s="33"/>
      <c r="T37" s="34"/>
      <c r="U37" s="59"/>
      <c r="V37" s="26"/>
      <c r="W37" s="33"/>
      <c r="X37" s="36"/>
      <c r="Y37" s="53"/>
    </row>
    <row r="38" spans="1:25" ht="11.25">
      <c r="A38" s="88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9"/>
    </row>
    <row r="39" spans="1:25" ht="11.25">
      <c r="A39" s="20" t="s">
        <v>44</v>
      </c>
      <c r="B39" s="20" t="s">
        <v>47</v>
      </c>
      <c r="C39" s="20" t="s">
        <v>28</v>
      </c>
      <c r="D39" s="21">
        <v>2005</v>
      </c>
      <c r="E39" s="20" t="s">
        <v>10</v>
      </c>
      <c r="F39" s="55"/>
      <c r="G39" s="56"/>
      <c r="H39" s="57"/>
      <c r="I39" s="43"/>
      <c r="J39" s="22">
        <v>14</v>
      </c>
      <c r="K39" s="26">
        <v>0</v>
      </c>
      <c r="L39" s="27">
        <v>31.8</v>
      </c>
      <c r="M39" s="34">
        <f>L39*1.5</f>
        <v>47.7</v>
      </c>
      <c r="N39" s="58">
        <f>J39+K39+M39</f>
        <v>61.7</v>
      </c>
      <c r="O39" s="46"/>
      <c r="P39" s="31"/>
      <c r="Q39" s="32"/>
      <c r="R39" s="25"/>
      <c r="S39" s="33"/>
      <c r="T39" s="34"/>
      <c r="U39" s="59"/>
      <c r="V39" s="26"/>
      <c r="W39" s="33"/>
      <c r="X39" s="36"/>
      <c r="Y39" s="53"/>
    </row>
    <row r="40" spans="1:25" ht="11.25">
      <c r="A40" s="20" t="s">
        <v>48</v>
      </c>
      <c r="B40" s="20" t="s">
        <v>49</v>
      </c>
      <c r="C40" s="20" t="s">
        <v>28</v>
      </c>
      <c r="D40" s="21">
        <v>2007</v>
      </c>
      <c r="E40" s="20" t="s">
        <v>10</v>
      </c>
      <c r="F40" s="55"/>
      <c r="G40" s="56"/>
      <c r="H40" s="57"/>
      <c r="I40" s="43"/>
      <c r="J40" s="22">
        <v>28</v>
      </c>
      <c r="K40" s="26">
        <v>15</v>
      </c>
      <c r="L40" s="27">
        <v>35.05</v>
      </c>
      <c r="M40" s="34">
        <f>L40*1.5</f>
        <v>52.574999999999996</v>
      </c>
      <c r="N40" s="58">
        <f>J40+K40+M40</f>
        <v>95.57499999999999</v>
      </c>
      <c r="O40" s="46"/>
      <c r="P40" s="31"/>
      <c r="Q40" s="32"/>
      <c r="R40" s="25"/>
      <c r="S40" s="33"/>
      <c r="T40" s="34"/>
      <c r="U40" s="59"/>
      <c r="V40" s="26"/>
      <c r="W40" s="33"/>
      <c r="X40" s="36"/>
      <c r="Y40" s="53"/>
    </row>
    <row r="41" spans="1:25" ht="11.25">
      <c r="A41" s="88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9"/>
    </row>
    <row r="42" ht="11.25">
      <c r="D42" s="9"/>
    </row>
    <row r="43" spans="4:9" ht="11.25">
      <c r="D43" s="9"/>
      <c r="I43" s="9" t="s">
        <v>90</v>
      </c>
    </row>
    <row r="44" ht="11.25">
      <c r="D44" s="9"/>
    </row>
    <row r="45" ht="11.25">
      <c r="D45" s="9"/>
    </row>
    <row r="46" ht="11.25">
      <c r="D46" s="9"/>
    </row>
    <row r="47" ht="11.25">
      <c r="D47" s="9"/>
    </row>
    <row r="48" ht="11.25">
      <c r="D48" s="9"/>
    </row>
    <row r="49" ht="11.25">
      <c r="D49" s="9"/>
    </row>
    <row r="50" ht="11.25">
      <c r="D50" s="9"/>
    </row>
    <row r="51" ht="11.25">
      <c r="D51" s="9"/>
    </row>
    <row r="52" ht="11.25">
      <c r="D52" s="9"/>
    </row>
    <row r="53" ht="11.25">
      <c r="D53" s="9"/>
    </row>
    <row r="54" ht="11.25">
      <c r="D54" s="9"/>
    </row>
    <row r="55" ht="11.25">
      <c r="D55" s="9"/>
    </row>
    <row r="56" ht="11.25">
      <c r="D56" s="9"/>
    </row>
    <row r="57" ht="11.25">
      <c r="D57" s="9"/>
    </row>
    <row r="58" ht="11.25">
      <c r="D58" s="9"/>
    </row>
    <row r="59" ht="11.25">
      <c r="D59" s="9"/>
    </row>
    <row r="60" ht="11.25">
      <c r="D60" s="9"/>
    </row>
    <row r="61" ht="11.25">
      <c r="D61" s="9"/>
    </row>
    <row r="62" ht="11.25">
      <c r="D62" s="9"/>
    </row>
    <row r="63" ht="11.25">
      <c r="D63" s="9"/>
    </row>
    <row r="64" ht="11.25">
      <c r="D64" s="9"/>
    </row>
  </sheetData>
  <sheetProtection/>
  <mergeCells count="30">
    <mergeCell ref="O1:O2"/>
    <mergeCell ref="G1:I1"/>
    <mergeCell ref="P1:R1"/>
    <mergeCell ref="B1:B2"/>
    <mergeCell ref="N1:N2"/>
    <mergeCell ref="A1:A2"/>
    <mergeCell ref="C1:C2"/>
    <mergeCell ref="E1:E2"/>
    <mergeCell ref="F1:F2"/>
    <mergeCell ref="D1:D2"/>
    <mergeCell ref="A23:Y23"/>
    <mergeCell ref="A20:Y20"/>
    <mergeCell ref="A18:Y18"/>
    <mergeCell ref="A16:Y16"/>
    <mergeCell ref="U1:U2"/>
    <mergeCell ref="L1:M1"/>
    <mergeCell ref="Y1:Y2"/>
    <mergeCell ref="S1:T1"/>
    <mergeCell ref="W1:X1"/>
    <mergeCell ref="K1:K2"/>
    <mergeCell ref="A34:Y34"/>
    <mergeCell ref="A36:Y36"/>
    <mergeCell ref="A38:Y38"/>
    <mergeCell ref="A41:Y41"/>
    <mergeCell ref="A9:Y9"/>
    <mergeCell ref="J1:J2"/>
    <mergeCell ref="V1:V2"/>
    <mergeCell ref="A30:Y30"/>
    <mergeCell ref="A27:Y27"/>
    <mergeCell ref="A25:Y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2" r:id="rId1"/>
  <headerFooter alignWithMargins="0">
    <oddHeader>&amp;C1. Landescup SH und MV am 22.05.2017 in Kellinghusen</oddHeader>
    <oddFooter>&amp;CSeite &amp;P</oddFooter>
  </headerFooter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6.57421875" style="1" customWidth="1"/>
    <col min="2" max="2" width="20.140625" style="0" customWidth="1"/>
    <col min="3" max="3" width="13.28125" style="0" customWidth="1"/>
    <col min="4" max="4" width="16.57421875" style="6" bestFit="1" customWidth="1"/>
  </cols>
  <sheetData>
    <row r="2" ht="12.75">
      <c r="D2" s="6" t="s">
        <v>89</v>
      </c>
    </row>
    <row r="3" spans="1:4" ht="20.25">
      <c r="A3" s="2" t="s">
        <v>71</v>
      </c>
      <c r="B3" s="3" t="s">
        <v>30</v>
      </c>
      <c r="C3" s="3" t="s">
        <v>34</v>
      </c>
      <c r="D3" s="7"/>
    </row>
    <row r="4" spans="1:4" ht="20.25">
      <c r="A4" s="2" t="s">
        <v>72</v>
      </c>
      <c r="B4" s="3" t="s">
        <v>68</v>
      </c>
      <c r="C4" s="3" t="s">
        <v>54</v>
      </c>
      <c r="D4" s="7"/>
    </row>
    <row r="5" spans="1:4" ht="20.25">
      <c r="A5" s="2" t="s">
        <v>73</v>
      </c>
      <c r="B5" s="3" t="s">
        <v>55</v>
      </c>
      <c r="C5" s="3" t="s">
        <v>56</v>
      </c>
      <c r="D5" s="7"/>
    </row>
    <row r="6" spans="1:4" ht="20.25">
      <c r="A6" s="2" t="s">
        <v>74</v>
      </c>
      <c r="B6" s="3" t="s">
        <v>57</v>
      </c>
      <c r="C6" s="3" t="s">
        <v>58</v>
      </c>
      <c r="D6" s="7"/>
    </row>
    <row r="7" spans="1:4" ht="20.25">
      <c r="A7" s="2" t="s">
        <v>75</v>
      </c>
      <c r="B7" s="3" t="s">
        <v>31</v>
      </c>
      <c r="C7" s="3" t="s">
        <v>37</v>
      </c>
      <c r="D7" s="7">
        <v>10</v>
      </c>
    </row>
    <row r="8" spans="1:4" ht="20.25">
      <c r="A8" s="2" t="s">
        <v>76</v>
      </c>
      <c r="B8" s="3" t="s">
        <v>32</v>
      </c>
      <c r="C8" s="3" t="s">
        <v>33</v>
      </c>
      <c r="D8" s="7"/>
    </row>
    <row r="9" spans="1:4" ht="20.25">
      <c r="A9" s="2" t="s">
        <v>77</v>
      </c>
      <c r="B9" s="3" t="s">
        <v>35</v>
      </c>
      <c r="C9" s="3" t="s">
        <v>36</v>
      </c>
      <c r="D9" s="7"/>
    </row>
    <row r="10" spans="1:4" ht="20.25">
      <c r="A10" s="2" t="s">
        <v>78</v>
      </c>
      <c r="B10" s="3" t="s">
        <v>62</v>
      </c>
      <c r="C10" s="3" t="s">
        <v>63</v>
      </c>
      <c r="D10" s="7"/>
    </row>
    <row r="11" spans="1:4" ht="20.25">
      <c r="A11" s="2" t="s">
        <v>79</v>
      </c>
      <c r="B11" s="3" t="s">
        <v>60</v>
      </c>
      <c r="C11" s="3" t="s">
        <v>61</v>
      </c>
      <c r="D11" s="7"/>
    </row>
    <row r="12" spans="1:4" ht="20.25">
      <c r="A12" s="2" t="s">
        <v>80</v>
      </c>
      <c r="B12" s="3" t="s">
        <v>64</v>
      </c>
      <c r="C12" s="3" t="s">
        <v>65</v>
      </c>
      <c r="D12" s="7"/>
    </row>
    <row r="13" spans="1:4" ht="20.25">
      <c r="A13" s="2" t="s">
        <v>81</v>
      </c>
      <c r="B13" s="3" t="s">
        <v>67</v>
      </c>
      <c r="C13" s="3" t="s">
        <v>66</v>
      </c>
      <c r="D13" s="7"/>
    </row>
    <row r="14" spans="1:4" ht="20.25">
      <c r="A14" s="2" t="s">
        <v>82</v>
      </c>
      <c r="B14" s="3" t="s">
        <v>68</v>
      </c>
      <c r="C14" s="3" t="s">
        <v>70</v>
      </c>
      <c r="D14" s="7"/>
    </row>
    <row r="15" spans="1:4" ht="20.25">
      <c r="A15" s="2" t="s">
        <v>83</v>
      </c>
      <c r="B15" s="3" t="s">
        <v>38</v>
      </c>
      <c r="C15" s="3" t="s">
        <v>39</v>
      </c>
      <c r="D15" s="7">
        <v>5</v>
      </c>
    </row>
    <row r="16" spans="1:4" ht="20.25">
      <c r="A16" s="2" t="s">
        <v>84</v>
      </c>
      <c r="B16" s="3" t="s">
        <v>40</v>
      </c>
      <c r="C16" s="3" t="s">
        <v>41</v>
      </c>
      <c r="D16" s="7">
        <v>5</v>
      </c>
    </row>
    <row r="17" spans="1:4" ht="20.25">
      <c r="A17" s="2" t="s">
        <v>85</v>
      </c>
      <c r="B17" s="3" t="s">
        <v>42</v>
      </c>
      <c r="C17" s="3" t="s">
        <v>43</v>
      </c>
      <c r="D17" s="7">
        <v>5</v>
      </c>
    </row>
    <row r="18" spans="1:4" ht="20.25">
      <c r="A18" s="2" t="s">
        <v>86</v>
      </c>
      <c r="B18" s="3" t="s">
        <v>44</v>
      </c>
      <c r="C18" s="3" t="s">
        <v>45</v>
      </c>
      <c r="D18" s="7">
        <v>5</v>
      </c>
    </row>
    <row r="19" spans="1:4" ht="20.25">
      <c r="A19" s="2" t="s">
        <v>87</v>
      </c>
      <c r="B19" s="3" t="s">
        <v>44</v>
      </c>
      <c r="C19" s="3" t="s">
        <v>47</v>
      </c>
      <c r="D19" s="7">
        <v>5</v>
      </c>
    </row>
    <row r="20" spans="1:4" ht="20.25">
      <c r="A20" s="2" t="s">
        <v>88</v>
      </c>
      <c r="B20" s="3" t="s">
        <v>48</v>
      </c>
      <c r="C20" s="3" t="s">
        <v>49</v>
      </c>
      <c r="D20" s="7">
        <v>5</v>
      </c>
    </row>
    <row r="21" spans="1:4" ht="20.25">
      <c r="A21" s="4"/>
      <c r="B21" s="5"/>
      <c r="C21" s="5"/>
      <c r="D21" s="8">
        <f>SUM(D3:D20)</f>
        <v>40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Maire-Hensge</dc:creator>
  <cp:keywords/>
  <dc:description/>
  <cp:lastModifiedBy>MH</cp:lastModifiedBy>
  <cp:lastPrinted>2017-05-26T18:25:09Z</cp:lastPrinted>
  <dcterms:created xsi:type="dcterms:W3CDTF">1997-01-10T13:46:39Z</dcterms:created>
  <dcterms:modified xsi:type="dcterms:W3CDTF">2017-06-02T17:24:20Z</dcterms:modified>
  <cp:category/>
  <cp:version/>
  <cp:contentType/>
  <cp:contentStatus/>
</cp:coreProperties>
</file>