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M2K" sheetId="1" r:id="rId1"/>
  </sheets>
  <definedNames>
    <definedName name="_xlnm.Print_Titles" localSheetId="0">'M2K'!$1:$4</definedName>
  </definedNames>
  <calcPr fullCalcOnLoad="1"/>
</workbook>
</file>

<file path=xl/sharedStrings.xml><?xml version="1.0" encoding="utf-8"?>
<sst xmlns="http://schemas.openxmlformats.org/spreadsheetml/2006/main" count="42" uniqueCount="34">
  <si>
    <t>Name</t>
  </si>
  <si>
    <t>Platz</t>
  </si>
  <si>
    <t>1.Qua.</t>
  </si>
  <si>
    <t>2. Qua.</t>
  </si>
  <si>
    <t>3. Qua.</t>
  </si>
  <si>
    <t>Halle</t>
  </si>
  <si>
    <t>Verein</t>
  </si>
  <si>
    <t>Gesamt</t>
  </si>
  <si>
    <t>mit Streichwert</t>
  </si>
  <si>
    <t xml:space="preserve">4. Qua. </t>
  </si>
  <si>
    <t>Köln</t>
  </si>
  <si>
    <t>ohne Streichwert</t>
  </si>
  <si>
    <t>CC Peitz</t>
  </si>
  <si>
    <t>Stein, Janet</t>
  </si>
  <si>
    <t>Grimm, Stephanie</t>
  </si>
  <si>
    <t>Dürrwald, Sabrina</t>
  </si>
  <si>
    <t>Strauch, Nathali</t>
  </si>
  <si>
    <t>Brenner, Anja</t>
  </si>
  <si>
    <t>Pfeiffer, Christin</t>
  </si>
  <si>
    <t>Strauch, Josephin</t>
  </si>
  <si>
    <t>PZ gesamt</t>
  </si>
  <si>
    <t>PZ geamt</t>
  </si>
  <si>
    <t>Saalfeld</t>
  </si>
  <si>
    <t>Schneider, Angelika</t>
  </si>
  <si>
    <t>Hallescher AV</t>
  </si>
  <si>
    <t>KSFV Bieberach</t>
  </si>
  <si>
    <t>RV Fuhnetal</t>
  </si>
  <si>
    <t>KAV Weißenfels</t>
  </si>
  <si>
    <t>KAV Haldensleben</t>
  </si>
  <si>
    <t>Wunsch, Anna Katharina</t>
  </si>
  <si>
    <t>VdSA Kellinghusen</t>
  </si>
  <si>
    <t>Ludwigslust</t>
  </si>
  <si>
    <t>Ergebnis der  Qualifikation zur  Weltmeisterschaft der Damen 2017   - Multi Zweikampf</t>
  </si>
  <si>
    <t>Heyner, Bianca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</si>
</sst>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\ _€_-;_-@_-"/>
    <numFmt numFmtId="169" formatCode="0.0000"/>
    <numFmt numFmtId="170" formatCode="#,##0.00000"/>
    <numFmt numFmtId="171" formatCode="0.00000"/>
  </numFmts>
  <fonts count="6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8"/>
      <name val="MS Sans Serif"/>
      <family val="0"/>
    </font>
    <font>
      <b/>
      <i/>
      <sz val="9"/>
      <name val="Arial"/>
      <family val="2"/>
    </font>
    <font>
      <i/>
      <sz val="9"/>
      <color indexed="18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56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67" fontId="5" fillId="0" borderId="10" xfId="0" applyNumberFormat="1" applyFont="1" applyFill="1" applyBorder="1" applyAlignment="1" applyProtection="1">
      <alignment shrinkToFit="1"/>
      <protection/>
    </xf>
    <xf numFmtId="165" fontId="13" fillId="32" borderId="11" xfId="0" applyNumberFormat="1" applyFont="1" applyFill="1" applyBorder="1" applyAlignment="1" applyProtection="1">
      <alignment shrinkToFit="1"/>
      <protection/>
    </xf>
    <xf numFmtId="3" fontId="13" fillId="32" borderId="12" xfId="0" applyNumberFormat="1" applyFont="1" applyFill="1" applyBorder="1" applyAlignment="1" applyProtection="1">
      <alignment horizontal="center" shrinkToFit="1"/>
      <protection/>
    </xf>
    <xf numFmtId="167" fontId="0" fillId="0" borderId="10" xfId="0" applyNumberFormat="1" applyBorder="1" applyAlignment="1" quotePrefix="1">
      <alignment/>
    </xf>
    <xf numFmtId="0" fontId="23" fillId="0" borderId="0" xfId="0" applyNumberFormat="1" applyFont="1" applyFill="1" applyBorder="1" applyAlignment="1" applyProtection="1">
      <alignment horizontal="left" shrinkToFit="1"/>
      <protection/>
    </xf>
    <xf numFmtId="165" fontId="24" fillId="0" borderId="10" xfId="0" applyNumberFormat="1" applyFont="1" applyFill="1" applyBorder="1" applyAlignment="1" applyProtection="1">
      <alignment horizontal="center" shrinkToFit="1"/>
      <protection/>
    </xf>
    <xf numFmtId="165" fontId="24" fillId="0" borderId="0" xfId="0" applyNumberFormat="1" applyFont="1" applyFill="1" applyBorder="1" applyAlignment="1" applyProtection="1">
      <alignment shrinkToFit="1"/>
      <protection/>
    </xf>
    <xf numFmtId="165" fontId="25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0" xfId="0" applyNumberFormat="1" applyFont="1" applyFill="1" applyBorder="1" applyAlignment="1" applyProtection="1">
      <alignment horizontal="right" shrinkToFit="1"/>
      <protection/>
    </xf>
    <xf numFmtId="164" fontId="8" fillId="33" borderId="10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5" fontId="24" fillId="33" borderId="10" xfId="0" applyNumberFormat="1" applyFont="1" applyFill="1" applyBorder="1" applyAlignment="1" applyProtection="1">
      <alignment horizontal="center" shrinkToFit="1"/>
      <protection/>
    </xf>
    <xf numFmtId="167" fontId="18" fillId="34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 applyProtection="1">
      <alignment shrinkToFit="1"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shrinkToFit="1"/>
    </xf>
    <xf numFmtId="0" fontId="31" fillId="0" borderId="0" xfId="0" applyFont="1" applyAlignment="1">
      <alignment shrinkToFit="1"/>
    </xf>
    <xf numFmtId="0" fontId="32" fillId="32" borderId="13" xfId="0" applyNumberFormat="1" applyFont="1" applyFill="1" applyBorder="1" applyAlignment="1" applyProtection="1">
      <alignment shrinkToFit="1"/>
      <protection/>
    </xf>
    <xf numFmtId="0" fontId="33" fillId="0" borderId="0" xfId="0" applyNumberFormat="1" applyFont="1" applyFill="1" applyBorder="1" applyAlignment="1" applyProtection="1">
      <alignment shrinkToFit="1"/>
      <protection/>
    </xf>
    <xf numFmtId="0" fontId="9" fillId="4" borderId="14" xfId="0" applyNumberFormat="1" applyFont="1" applyFill="1" applyBorder="1" applyAlignment="1" applyProtection="1">
      <alignment horizontal="center" shrinkToFit="1"/>
      <protection/>
    </xf>
    <xf numFmtId="0" fontId="26" fillId="4" borderId="15" xfId="0" applyNumberFormat="1" applyFont="1" applyFill="1" applyBorder="1" applyAlignment="1" applyProtection="1">
      <alignment shrinkToFit="1"/>
      <protection/>
    </xf>
    <xf numFmtId="0" fontId="19" fillId="4" borderId="16" xfId="0" applyNumberFormat="1" applyFont="1" applyFill="1" applyBorder="1" applyAlignment="1" applyProtection="1">
      <alignment horizontal="center" shrinkToFit="1"/>
      <protection/>
    </xf>
    <xf numFmtId="1" fontId="20" fillId="4" borderId="12" xfId="0" applyNumberFormat="1" applyFont="1" applyFill="1" applyBorder="1" applyAlignment="1" applyProtection="1">
      <alignment horizontal="center" shrinkToFit="1"/>
      <protection/>
    </xf>
    <xf numFmtId="0" fontId="21" fillId="4" borderId="17" xfId="0" applyNumberFormat="1" applyFont="1" applyFill="1" applyBorder="1" applyAlignment="1" applyProtection="1">
      <alignment horizontal="center" shrinkToFit="1"/>
      <protection/>
    </xf>
    <xf numFmtId="0" fontId="67" fillId="0" borderId="10" xfId="0" applyFont="1" applyFill="1" applyBorder="1" applyAlignment="1" applyProtection="1">
      <alignment vertical="center" wrapText="1"/>
      <protection/>
    </xf>
    <xf numFmtId="170" fontId="24" fillId="0" borderId="10" xfId="0" applyNumberFormat="1" applyFont="1" applyFill="1" applyBorder="1" applyAlignment="1" applyProtection="1">
      <alignment shrinkToFit="1"/>
      <protection/>
    </xf>
    <xf numFmtId="170" fontId="24" fillId="33" borderId="10" xfId="0" applyNumberFormat="1" applyFont="1" applyFill="1" applyBorder="1" applyAlignment="1" applyProtection="1">
      <alignment shrinkToFit="1"/>
      <protection/>
    </xf>
    <xf numFmtId="170" fontId="32" fillId="32" borderId="10" xfId="0" applyNumberFormat="1" applyFont="1" applyFill="1" applyBorder="1" applyAlignment="1" applyProtection="1">
      <alignment shrinkToFit="1"/>
      <protection/>
    </xf>
    <xf numFmtId="170" fontId="27" fillId="4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0" fontId="24" fillId="0" borderId="10" xfId="0" applyNumberFormat="1" applyFont="1" applyFill="1" applyBorder="1" applyAlignment="1" applyProtection="1">
      <alignment horizontal="right" shrinkToFit="1"/>
      <protection/>
    </xf>
    <xf numFmtId="164" fontId="8" fillId="35" borderId="10" xfId="0" applyNumberFormat="1" applyFont="1" applyFill="1" applyBorder="1" applyAlignment="1" applyProtection="1">
      <alignment horizontal="center" shrinkToFit="1"/>
      <protection/>
    </xf>
    <xf numFmtId="0" fontId="9" fillId="35" borderId="10" xfId="0" applyNumberFormat="1" applyFont="1" applyFill="1" applyBorder="1" applyAlignment="1" applyProtection="1">
      <alignment horizontal="center" shrinkToFit="1"/>
      <protection/>
    </xf>
    <xf numFmtId="165" fontId="24" fillId="35" borderId="10" xfId="0" applyNumberFormat="1" applyFont="1" applyFill="1" applyBorder="1" applyAlignment="1" applyProtection="1">
      <alignment horizontal="right" shrinkToFit="1"/>
      <protection/>
    </xf>
    <xf numFmtId="164" fontId="8" fillId="35" borderId="10" xfId="0" applyNumberFormat="1" applyFont="1" applyFill="1" applyBorder="1" applyAlignment="1" applyProtection="1">
      <alignment shrinkToFit="1"/>
      <protection/>
    </xf>
    <xf numFmtId="170" fontId="24" fillId="35" borderId="10" xfId="0" applyNumberFormat="1" applyFont="1" applyFill="1" applyBorder="1" applyAlignment="1" applyProtection="1">
      <alignment horizontal="right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70" fontId="24" fillId="36" borderId="10" xfId="0" applyNumberFormat="1" applyFont="1" applyFill="1" applyBorder="1" applyAlignment="1" applyProtection="1">
      <alignment shrinkToFit="1"/>
      <protection/>
    </xf>
    <xf numFmtId="164" fontId="8" fillId="36" borderId="10" xfId="0" applyNumberFormat="1" applyFont="1" applyFill="1" applyBorder="1" applyAlignment="1" applyProtection="1">
      <alignment shrinkToFit="1"/>
      <protection/>
    </xf>
    <xf numFmtId="167" fontId="18" fillId="37" borderId="10" xfId="0" applyNumberFormat="1" applyFont="1" applyFill="1" applyBorder="1" applyAlignment="1">
      <alignment/>
    </xf>
    <xf numFmtId="167" fontId="0" fillId="36" borderId="10" xfId="0" applyNumberFormat="1" applyFill="1" applyBorder="1" applyAlignment="1" quotePrefix="1">
      <alignment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2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3" fillId="4" borderId="18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8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323850" y="1924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tabSelected="1" zoomScalePageLayoutView="0" workbookViewId="0" topLeftCell="A1">
      <selection activeCell="C24" sqref="C24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0" customWidth="1"/>
    <col min="6" max="6" width="10.00390625" style="12" customWidth="1"/>
    <col min="7" max="7" width="4.140625" style="13" customWidth="1"/>
    <col min="8" max="8" width="8.7109375" style="30" customWidth="1"/>
    <col min="9" max="9" width="10.00390625" style="12" customWidth="1"/>
    <col min="10" max="10" width="3.8515625" style="13" customWidth="1"/>
    <col min="11" max="11" width="8.00390625" style="30" bestFit="1" customWidth="1"/>
    <col min="12" max="12" width="10.00390625" style="12" customWidth="1"/>
    <col min="13" max="13" width="3.8515625" style="13" customWidth="1"/>
    <col min="14" max="14" width="8.00390625" style="32" bestFit="1" customWidth="1"/>
    <col min="15" max="15" width="5.8515625" style="19" customWidth="1"/>
    <col min="16" max="16" width="10.28125" style="44" customWidth="1"/>
    <col min="17" max="17" width="5.8515625" style="22" customWidth="1"/>
    <col min="18" max="18" width="12.140625" style="40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8"/>
      <c r="N1" s="31"/>
      <c r="O1" s="17"/>
      <c r="P1" s="41"/>
      <c r="Q1" s="20"/>
      <c r="R1" s="38"/>
    </row>
    <row r="2" spans="1:18" s="3" customFormat="1" ht="18.75" customHeight="1" thickBot="1">
      <c r="A2" s="9"/>
      <c r="B2" s="9"/>
      <c r="C2" s="10"/>
      <c r="D2" s="11"/>
      <c r="E2" s="28"/>
      <c r="F2" s="11"/>
      <c r="G2" s="11"/>
      <c r="H2" s="28"/>
      <c r="I2" s="12"/>
      <c r="J2" s="13"/>
      <c r="K2" s="30"/>
      <c r="L2" s="12"/>
      <c r="M2" s="13"/>
      <c r="N2" s="32"/>
      <c r="O2" s="18"/>
      <c r="P2" s="42"/>
      <c r="Q2" s="21"/>
      <c r="R2" s="39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29" t="s">
        <v>2</v>
      </c>
      <c r="F3" s="33" t="s">
        <v>31</v>
      </c>
      <c r="G3" s="34" t="s">
        <v>1</v>
      </c>
      <c r="H3" s="35" t="s">
        <v>3</v>
      </c>
      <c r="I3" s="5" t="s">
        <v>10</v>
      </c>
      <c r="J3" s="15" t="s">
        <v>1</v>
      </c>
      <c r="K3" s="29" t="s">
        <v>4</v>
      </c>
      <c r="L3" s="57" t="s">
        <v>22</v>
      </c>
      <c r="M3" s="58" t="s">
        <v>1</v>
      </c>
      <c r="N3" s="59" t="s">
        <v>9</v>
      </c>
      <c r="O3" s="25" t="s">
        <v>20</v>
      </c>
      <c r="P3" s="43" t="s">
        <v>7</v>
      </c>
      <c r="Q3" s="45" t="s">
        <v>21</v>
      </c>
      <c r="R3" s="46" t="s">
        <v>7</v>
      </c>
      <c r="S3" s="47" t="s">
        <v>1</v>
      </c>
    </row>
    <row r="4" spans="1:19" s="2" customFormat="1" ht="19.5" customHeight="1">
      <c r="A4" s="23"/>
      <c r="B4" s="23"/>
      <c r="C4" s="24"/>
      <c r="D4" s="15"/>
      <c r="E4" s="29"/>
      <c r="F4" s="33"/>
      <c r="G4" s="34"/>
      <c r="H4" s="35"/>
      <c r="I4" s="5"/>
      <c r="J4" s="15"/>
      <c r="K4" s="29"/>
      <c r="L4" s="57"/>
      <c r="M4" s="58"/>
      <c r="N4" s="59"/>
      <c r="O4" s="68" t="s">
        <v>11</v>
      </c>
      <c r="P4" s="69"/>
      <c r="Q4" s="70" t="s">
        <v>8</v>
      </c>
      <c r="R4" s="71"/>
      <c r="S4" s="72"/>
    </row>
    <row r="5" spans="1:29" s="4" customFormat="1" ht="19.5" customHeight="1">
      <c r="A5" s="50" t="s">
        <v>16</v>
      </c>
      <c r="B5" s="50" t="s">
        <v>28</v>
      </c>
      <c r="C5" s="27">
        <v>217.85</v>
      </c>
      <c r="D5" s="15">
        <v>1</v>
      </c>
      <c r="E5" s="51">
        <f aca="true" t="shared" si="0" ref="E5:E14">C5/100-D5</f>
        <v>1.1785</v>
      </c>
      <c r="F5" s="36">
        <v>161.33</v>
      </c>
      <c r="G5" s="34">
        <v>5</v>
      </c>
      <c r="H5" s="52">
        <f aca="true" t="shared" si="1" ref="H5:H14">F5/100-G5</f>
        <v>-3.3867</v>
      </c>
      <c r="I5" s="55"/>
      <c r="J5" s="15"/>
      <c r="K5" s="56">
        <f aca="true" t="shared" si="2" ref="K5:K14">I5/100-J5</f>
        <v>0</v>
      </c>
      <c r="L5" s="60"/>
      <c r="M5" s="58"/>
      <c r="N5" s="61">
        <f aca="true" t="shared" si="3" ref="N5:N14">L5/100-M5</f>
        <v>0</v>
      </c>
      <c r="O5" s="26">
        <f aca="true" t="shared" si="4" ref="O5:O14">D5+G5+J5+M5</f>
        <v>6</v>
      </c>
      <c r="P5" s="53">
        <f aca="true" t="shared" si="5" ref="P5:P14">E5+H5+K5+N5</f>
        <v>-2.2081999999999997</v>
      </c>
      <c r="Q5" s="48">
        <f aca="true" t="shared" si="6" ref="Q5:Q14">D5+J5+G5+M5-MAX(D5,G5,J5,M5)</f>
        <v>1</v>
      </c>
      <c r="R5" s="54">
        <f aca="true" t="shared" si="7" ref="R5:R14">E5+H5+K5+N5-MIN(E5,H5,K5,N5)</f>
        <v>1.1785</v>
      </c>
      <c r="S5" s="49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0" t="s">
        <v>18</v>
      </c>
      <c r="B6" s="50" t="s">
        <v>28</v>
      </c>
      <c r="C6" s="27">
        <v>175.855</v>
      </c>
      <c r="D6" s="15">
        <v>5</v>
      </c>
      <c r="E6" s="51">
        <f t="shared" si="0"/>
        <v>-3.2414500000000004</v>
      </c>
      <c r="F6" s="37">
        <v>202.19</v>
      </c>
      <c r="G6" s="34">
        <v>1</v>
      </c>
      <c r="H6" s="52">
        <f t="shared" si="1"/>
        <v>1.0219</v>
      </c>
      <c r="I6" s="55"/>
      <c r="J6" s="15"/>
      <c r="K6" s="56">
        <f t="shared" si="2"/>
        <v>0</v>
      </c>
      <c r="L6" s="60"/>
      <c r="M6" s="58"/>
      <c r="N6" s="61">
        <f t="shared" si="3"/>
        <v>0</v>
      </c>
      <c r="O6" s="26">
        <f t="shared" si="4"/>
        <v>6</v>
      </c>
      <c r="P6" s="53">
        <f t="shared" si="5"/>
        <v>-2.2195500000000004</v>
      </c>
      <c r="Q6" s="48">
        <f t="shared" si="6"/>
        <v>1</v>
      </c>
      <c r="R6" s="54">
        <f t="shared" si="7"/>
        <v>1.0219</v>
      </c>
      <c r="S6" s="49">
        <v>2</v>
      </c>
      <c r="AB6" s="4"/>
      <c r="AC6" s="4"/>
    </row>
    <row r="7" spans="1:25" s="4" customFormat="1" ht="19.5" customHeight="1">
      <c r="A7" s="50" t="s">
        <v>15</v>
      </c>
      <c r="B7" s="50" t="s">
        <v>12</v>
      </c>
      <c r="C7" s="27">
        <v>202.45</v>
      </c>
      <c r="D7" s="15">
        <v>2</v>
      </c>
      <c r="E7" s="51">
        <f t="shared" si="0"/>
        <v>0.024499999999999744</v>
      </c>
      <c r="F7" s="36">
        <v>166.245</v>
      </c>
      <c r="G7" s="34">
        <v>3</v>
      </c>
      <c r="H7" s="52">
        <f t="shared" si="1"/>
        <v>-1.33755</v>
      </c>
      <c r="I7" s="55"/>
      <c r="J7" s="15"/>
      <c r="K7" s="56">
        <f t="shared" si="2"/>
        <v>0</v>
      </c>
      <c r="L7" s="60"/>
      <c r="M7" s="58"/>
      <c r="N7" s="61">
        <f t="shared" si="3"/>
        <v>0</v>
      </c>
      <c r="O7" s="26">
        <f t="shared" si="4"/>
        <v>5</v>
      </c>
      <c r="P7" s="53">
        <f t="shared" si="5"/>
        <v>-1.3130500000000003</v>
      </c>
      <c r="Q7" s="48">
        <f t="shared" si="6"/>
        <v>2</v>
      </c>
      <c r="R7" s="54">
        <f t="shared" si="7"/>
        <v>0.024499999999999744</v>
      </c>
      <c r="S7" s="49">
        <v>3</v>
      </c>
      <c r="T7" s="1"/>
      <c r="U7" s="1"/>
      <c r="V7" s="1"/>
      <c r="W7" s="1"/>
      <c r="X7" s="1"/>
      <c r="Y7" s="1"/>
    </row>
    <row r="8" spans="1:19" ht="19.5" customHeight="1">
      <c r="A8" s="50" t="s">
        <v>19</v>
      </c>
      <c r="B8" s="50" t="s">
        <v>28</v>
      </c>
      <c r="C8" s="27">
        <v>190.605</v>
      </c>
      <c r="D8" s="15">
        <v>4</v>
      </c>
      <c r="E8" s="51">
        <f t="shared" si="0"/>
        <v>-2.0939500000000004</v>
      </c>
      <c r="F8" s="37">
        <v>166.405</v>
      </c>
      <c r="G8" s="34">
        <v>2</v>
      </c>
      <c r="H8" s="52">
        <f t="shared" si="1"/>
        <v>-0.33594999999999997</v>
      </c>
      <c r="I8" s="55"/>
      <c r="J8" s="15"/>
      <c r="K8" s="56">
        <f t="shared" si="2"/>
        <v>0</v>
      </c>
      <c r="L8" s="60"/>
      <c r="M8" s="58"/>
      <c r="N8" s="61">
        <f t="shared" si="3"/>
        <v>0</v>
      </c>
      <c r="O8" s="26">
        <f t="shared" si="4"/>
        <v>6</v>
      </c>
      <c r="P8" s="53">
        <f t="shared" si="5"/>
        <v>-2.4299000000000004</v>
      </c>
      <c r="Q8" s="48">
        <f t="shared" si="6"/>
        <v>2</v>
      </c>
      <c r="R8" s="54">
        <f t="shared" si="7"/>
        <v>-0.33594999999999997</v>
      </c>
      <c r="S8" s="49">
        <v>4</v>
      </c>
    </row>
    <row r="9" spans="1:19" ht="19.5" customHeight="1">
      <c r="A9" s="50" t="s">
        <v>13</v>
      </c>
      <c r="B9" s="50" t="s">
        <v>26</v>
      </c>
      <c r="C9" s="27">
        <v>194.33</v>
      </c>
      <c r="D9" s="15">
        <v>3</v>
      </c>
      <c r="E9" s="51">
        <f t="shared" si="0"/>
        <v>-1.0567</v>
      </c>
      <c r="F9" s="64"/>
      <c r="G9" s="62">
        <v>50</v>
      </c>
      <c r="H9" s="63">
        <f t="shared" si="1"/>
        <v>-50</v>
      </c>
      <c r="I9" s="55"/>
      <c r="J9" s="15"/>
      <c r="K9" s="56">
        <f t="shared" si="2"/>
        <v>0</v>
      </c>
      <c r="L9" s="60"/>
      <c r="M9" s="58"/>
      <c r="N9" s="61">
        <f t="shared" si="3"/>
        <v>0</v>
      </c>
      <c r="O9" s="26">
        <f t="shared" si="4"/>
        <v>53</v>
      </c>
      <c r="P9" s="53">
        <f t="shared" si="5"/>
        <v>-51.0567</v>
      </c>
      <c r="Q9" s="48">
        <f t="shared" si="6"/>
        <v>3</v>
      </c>
      <c r="R9" s="54">
        <f t="shared" si="7"/>
        <v>-1.0566999999999993</v>
      </c>
      <c r="S9" s="49">
        <v>5</v>
      </c>
    </row>
    <row r="10" spans="1:29" s="4" customFormat="1" ht="19.5" customHeight="1">
      <c r="A10" s="50" t="s">
        <v>33</v>
      </c>
      <c r="B10" s="50" t="s">
        <v>24</v>
      </c>
      <c r="C10" s="66"/>
      <c r="D10" s="62">
        <v>50</v>
      </c>
      <c r="E10" s="63">
        <f t="shared" si="0"/>
        <v>-50</v>
      </c>
      <c r="F10" s="37">
        <v>164.49</v>
      </c>
      <c r="G10" s="34">
        <v>4</v>
      </c>
      <c r="H10" s="52">
        <f t="shared" si="1"/>
        <v>-2.3551</v>
      </c>
      <c r="I10" s="55"/>
      <c r="J10" s="15"/>
      <c r="K10" s="56">
        <f t="shared" si="2"/>
        <v>0</v>
      </c>
      <c r="L10" s="60"/>
      <c r="M10" s="58"/>
      <c r="N10" s="61">
        <f t="shared" si="3"/>
        <v>0</v>
      </c>
      <c r="O10" s="26">
        <f t="shared" si="4"/>
        <v>54</v>
      </c>
      <c r="P10" s="53">
        <f t="shared" si="5"/>
        <v>-52.3551</v>
      </c>
      <c r="Q10" s="48">
        <f t="shared" si="6"/>
        <v>4</v>
      </c>
      <c r="R10" s="54">
        <f t="shared" si="7"/>
        <v>-2.3551</v>
      </c>
      <c r="S10" s="49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9" ht="19.5" customHeight="1">
      <c r="A11" s="50" t="s">
        <v>14</v>
      </c>
      <c r="B11" s="50" t="s">
        <v>27</v>
      </c>
      <c r="C11" s="27">
        <v>159.54</v>
      </c>
      <c r="D11" s="15">
        <v>6</v>
      </c>
      <c r="E11" s="51">
        <f t="shared" si="0"/>
        <v>-4.4046</v>
      </c>
      <c r="F11" s="37">
        <v>157.375</v>
      </c>
      <c r="G11" s="34">
        <v>6</v>
      </c>
      <c r="H11" s="52">
        <f t="shared" si="1"/>
        <v>-4.42625</v>
      </c>
      <c r="I11" s="55"/>
      <c r="J11" s="15"/>
      <c r="K11" s="56">
        <f t="shared" si="2"/>
        <v>0</v>
      </c>
      <c r="L11" s="60"/>
      <c r="M11" s="58"/>
      <c r="N11" s="61">
        <f t="shared" si="3"/>
        <v>0</v>
      </c>
      <c r="O11" s="26">
        <f t="shared" si="4"/>
        <v>12</v>
      </c>
      <c r="P11" s="53">
        <f t="shared" si="5"/>
        <v>-8.83085</v>
      </c>
      <c r="Q11" s="48">
        <f t="shared" si="6"/>
        <v>6</v>
      </c>
      <c r="R11" s="54">
        <f t="shared" si="7"/>
        <v>-4.4046</v>
      </c>
      <c r="S11" s="49">
        <v>7</v>
      </c>
    </row>
    <row r="12" spans="1:25" ht="19.5" customHeight="1">
      <c r="A12" s="50" t="s">
        <v>17</v>
      </c>
      <c r="B12" s="50" t="s">
        <v>25</v>
      </c>
      <c r="C12" s="27">
        <v>143.88</v>
      </c>
      <c r="D12" s="15">
        <v>7</v>
      </c>
      <c r="E12" s="51">
        <f t="shared" si="0"/>
        <v>-5.5612</v>
      </c>
      <c r="F12" s="65"/>
      <c r="G12" s="62">
        <v>50</v>
      </c>
      <c r="H12" s="63">
        <f t="shared" si="1"/>
        <v>-50</v>
      </c>
      <c r="I12" s="55"/>
      <c r="J12" s="15"/>
      <c r="K12" s="56">
        <f t="shared" si="2"/>
        <v>0</v>
      </c>
      <c r="L12" s="60"/>
      <c r="M12" s="58"/>
      <c r="N12" s="61">
        <f t="shared" si="3"/>
        <v>0</v>
      </c>
      <c r="O12" s="26">
        <f t="shared" si="4"/>
        <v>57</v>
      </c>
      <c r="P12" s="53">
        <f t="shared" si="5"/>
        <v>-55.5612</v>
      </c>
      <c r="Q12" s="48">
        <f t="shared" si="6"/>
        <v>7</v>
      </c>
      <c r="R12" s="54">
        <f t="shared" si="7"/>
        <v>-5.5611999999999995</v>
      </c>
      <c r="S12" s="49">
        <v>8</v>
      </c>
      <c r="T12" s="4"/>
      <c r="U12" s="4"/>
      <c r="V12" s="4"/>
      <c r="W12" s="4"/>
      <c r="X12" s="4"/>
      <c r="Y12" s="4"/>
    </row>
    <row r="13" spans="1:19" ht="19.5" customHeight="1">
      <c r="A13" s="50" t="s">
        <v>29</v>
      </c>
      <c r="B13" s="50" t="s">
        <v>30</v>
      </c>
      <c r="C13" s="66"/>
      <c r="D13" s="62">
        <v>50</v>
      </c>
      <c r="E13" s="63">
        <f t="shared" si="0"/>
        <v>-50</v>
      </c>
      <c r="F13" s="37">
        <v>45</v>
      </c>
      <c r="G13" s="34">
        <v>7</v>
      </c>
      <c r="H13" s="52">
        <f t="shared" si="1"/>
        <v>-6.55</v>
      </c>
      <c r="I13" s="55"/>
      <c r="J13" s="15"/>
      <c r="K13" s="56">
        <f t="shared" si="2"/>
        <v>0</v>
      </c>
      <c r="L13" s="60"/>
      <c r="M13" s="58"/>
      <c r="N13" s="61">
        <f t="shared" si="3"/>
        <v>0</v>
      </c>
      <c r="O13" s="26">
        <f t="shared" si="4"/>
        <v>57</v>
      </c>
      <c r="P13" s="53">
        <f t="shared" si="5"/>
        <v>-56.55</v>
      </c>
      <c r="Q13" s="48">
        <f t="shared" si="6"/>
        <v>7</v>
      </c>
      <c r="R13" s="54">
        <f t="shared" si="7"/>
        <v>-6.549999999999997</v>
      </c>
      <c r="S13" s="49">
        <v>9</v>
      </c>
    </row>
    <row r="14" spans="1:19" ht="19.5" customHeight="1">
      <c r="A14" s="50" t="s">
        <v>23</v>
      </c>
      <c r="B14" s="50" t="s">
        <v>24</v>
      </c>
      <c r="C14" s="27">
        <v>125.805</v>
      </c>
      <c r="D14" s="15">
        <v>8</v>
      </c>
      <c r="E14" s="51">
        <f t="shared" si="0"/>
        <v>-6.74195</v>
      </c>
      <c r="F14" s="64"/>
      <c r="G14" s="62">
        <v>50</v>
      </c>
      <c r="H14" s="63">
        <f t="shared" si="1"/>
        <v>-50</v>
      </c>
      <c r="I14" s="55"/>
      <c r="J14" s="15"/>
      <c r="K14" s="56">
        <f t="shared" si="2"/>
        <v>0</v>
      </c>
      <c r="L14" s="60"/>
      <c r="M14" s="58"/>
      <c r="N14" s="61">
        <f t="shared" si="3"/>
        <v>0</v>
      </c>
      <c r="O14" s="26">
        <f t="shared" si="4"/>
        <v>58</v>
      </c>
      <c r="P14" s="53">
        <f t="shared" si="5"/>
        <v>-56.74195</v>
      </c>
      <c r="Q14" s="48">
        <f t="shared" si="6"/>
        <v>8</v>
      </c>
      <c r="R14" s="54">
        <f t="shared" si="7"/>
        <v>-6.741950000000003</v>
      </c>
      <c r="S14" s="49">
        <v>10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2016-06-11T12:49:47Z</cp:lastPrinted>
  <dcterms:created xsi:type="dcterms:W3CDTF">2001-05-06T11:53:34Z</dcterms:created>
  <dcterms:modified xsi:type="dcterms:W3CDTF">2017-06-02T17:17:06Z</dcterms:modified>
  <cp:category/>
  <cp:version/>
  <cp:contentType/>
  <cp:contentStatus/>
</cp:coreProperties>
</file>