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5" windowWidth="8745" windowHeight="8550" activeTab="1"/>
  </bookViews>
  <sheets>
    <sheet name="LV-Meisterschaft 2018 (2)" sheetId="1" r:id="rId1"/>
    <sheet name="LV-Meisterschaft 2018" sheetId="2" r:id="rId2"/>
  </sheets>
  <definedNames/>
  <calcPr fullCalcOnLoad="1"/>
</workbook>
</file>

<file path=xl/sharedStrings.xml><?xml version="1.0" encoding="utf-8"?>
<sst xmlns="http://schemas.openxmlformats.org/spreadsheetml/2006/main" count="272" uniqueCount="116">
  <si>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</si>
  <si>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</si>
  <si>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</si>
  <si>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</si>
  <si>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</si>
  <si>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</si>
  <si>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</si>
  <si>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</si>
  <si>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</si>
  <si>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</si>
  <si>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Kellinghusen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</si>
  <si>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</si>
  <si>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</si>
  <si>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</si>
  <si>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</si>
  <si>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</si>
  <si>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</si>
  <si>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</si>
  <si>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</si>
  <si>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</si>
  <si>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</si>
  <si>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</si>
  <si>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</si>
  <si>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</si>
  <si>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</si>
  <si>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</si>
  <si>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CJW</t>
  </si>
  <si>
    <t>BJM</t>
  </si>
  <si>
    <t>AJM</t>
  </si>
  <si>
    <t>DJW</t>
  </si>
  <si>
    <t>Ahlbeck</t>
  </si>
  <si>
    <t>Vorname</t>
  </si>
  <si>
    <t>Maire-Hensge</t>
  </si>
  <si>
    <t xml:space="preserve">Visser </t>
  </si>
  <si>
    <t>Karsten</t>
  </si>
  <si>
    <t>Rojahn</t>
  </si>
  <si>
    <t>Wunsch</t>
  </si>
  <si>
    <t>Mohr</t>
  </si>
  <si>
    <t>Manfred</t>
  </si>
  <si>
    <t xml:space="preserve">Oelke </t>
  </si>
  <si>
    <t>Heinz</t>
  </si>
  <si>
    <t>Nowak</t>
  </si>
  <si>
    <t>Lutz</t>
  </si>
  <si>
    <t>Dirk</t>
  </si>
  <si>
    <t>Friedrich</t>
  </si>
  <si>
    <t>Ken Magnus</t>
  </si>
  <si>
    <t>Anna</t>
  </si>
  <si>
    <t>Rode</t>
  </si>
  <si>
    <t>Niklas</t>
  </si>
  <si>
    <t>Sabban</t>
  </si>
  <si>
    <t>Florian</t>
  </si>
  <si>
    <t>Jonas</t>
  </si>
  <si>
    <t>Bayramov</t>
  </si>
  <si>
    <t>Ziya</t>
  </si>
  <si>
    <t>Schümann</t>
  </si>
  <si>
    <t>Luca</t>
  </si>
  <si>
    <t>Teerling</t>
  </si>
  <si>
    <t>Slawa</t>
  </si>
  <si>
    <t>Abs</t>
  </si>
  <si>
    <t>Eike</t>
  </si>
  <si>
    <t>Schepler</t>
  </si>
  <si>
    <t>Johannes</t>
  </si>
  <si>
    <t>Armutat</t>
  </si>
  <si>
    <t>Paula</t>
  </si>
  <si>
    <t>Hendrik</t>
  </si>
  <si>
    <t>Carnetzki</t>
  </si>
  <si>
    <t>Aaron</t>
  </si>
  <si>
    <t>Pasche</t>
  </si>
  <si>
    <t>Paul</t>
  </si>
  <si>
    <t>Hemelingen</t>
  </si>
  <si>
    <t>Krakow</t>
  </si>
  <si>
    <t>Ludwigslust</t>
  </si>
  <si>
    <t>Nele</t>
  </si>
  <si>
    <t>Roby</t>
  </si>
  <si>
    <t>Kiara</t>
  </si>
  <si>
    <t>Böge</t>
  </si>
  <si>
    <t>Mia</t>
  </si>
  <si>
    <t>Fabian</t>
  </si>
  <si>
    <t>Trost</t>
  </si>
  <si>
    <t>Olaf</t>
  </si>
  <si>
    <t>3-Kampf</t>
  </si>
  <si>
    <t>Borussia F.</t>
  </si>
  <si>
    <t>LM</t>
  </si>
  <si>
    <t>LW</t>
  </si>
  <si>
    <t>Kainert</t>
  </si>
  <si>
    <t>Emden</t>
  </si>
  <si>
    <t>Wiebold</t>
  </si>
  <si>
    <t>Rossmann</t>
  </si>
  <si>
    <t>Hartmann</t>
  </si>
  <si>
    <t>Bastian</t>
  </si>
  <si>
    <t xml:space="preserve">Edel </t>
  </si>
  <si>
    <t>Thomas</t>
  </si>
  <si>
    <t>Rehr</t>
  </si>
  <si>
    <t>Neumann</t>
  </si>
  <si>
    <t>Jan</t>
  </si>
  <si>
    <t>Ratzeburg</t>
  </si>
  <si>
    <t xml:space="preserve">   </t>
  </si>
  <si>
    <t>Genehmigungsnummer: 015/2018</t>
  </si>
  <si>
    <t>Zimmermann</t>
  </si>
  <si>
    <t>Bernd</t>
  </si>
  <si>
    <t>Hoppstädter</t>
  </si>
  <si>
    <t>Michelle</t>
  </si>
  <si>
    <t>Wenzel</t>
  </si>
  <si>
    <t>Christopher</t>
  </si>
  <si>
    <t>Rien</t>
  </si>
  <si>
    <t>Hannah</t>
  </si>
  <si>
    <t>Rüdiger</t>
  </si>
  <si>
    <t>Elvershausen</t>
  </si>
  <si>
    <t xml:space="preserve"> Koch</t>
  </si>
  <si>
    <t>Mika</t>
  </si>
  <si>
    <t>Tom</t>
  </si>
  <si>
    <t>Hoensch</t>
  </si>
  <si>
    <t>Lennart</t>
  </si>
  <si>
    <t>Hinterland</t>
  </si>
  <si>
    <t>1. Durchgang</t>
  </si>
  <si>
    <t>2. Durchgang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</si>
</sst>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20" xfId="0" applyFont="1" applyFill="1" applyBorder="1" applyAlignment="1" applyProtection="1">
      <alignment/>
      <protection locked="0"/>
    </xf>
    <xf numFmtId="4" fontId="4" fillId="33" borderId="16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5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 locked="0"/>
    </xf>
    <xf numFmtId="2" fontId="4" fillId="33" borderId="22" xfId="0" applyNumberFormat="1" applyFont="1" applyFill="1" applyBorder="1" applyAlignment="1" applyProtection="1">
      <alignment/>
      <protection locked="0"/>
    </xf>
    <xf numFmtId="173" fontId="4" fillId="33" borderId="19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7" xfId="0" applyNumberFormat="1" applyFont="1" applyFill="1" applyBorder="1" applyAlignment="1" applyProtection="1">
      <alignment/>
      <protection locked="0"/>
    </xf>
    <xf numFmtId="173" fontId="4" fillId="33" borderId="18" xfId="0" applyNumberFormat="1" applyFont="1" applyFill="1" applyBorder="1" applyAlignment="1" applyProtection="1">
      <alignment/>
      <protection/>
    </xf>
    <xf numFmtId="173" fontId="4" fillId="33" borderId="20" xfId="0" applyNumberFormat="1" applyFont="1" applyFill="1" applyBorder="1" applyAlignment="1" applyProtection="1">
      <alignment/>
      <protection/>
    </xf>
    <xf numFmtId="2" fontId="4" fillId="33" borderId="23" xfId="0" applyNumberFormat="1" applyFont="1" applyFill="1" applyBorder="1" applyAlignment="1" applyProtection="1">
      <alignment/>
      <protection/>
    </xf>
    <xf numFmtId="173" fontId="4" fillId="33" borderId="24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2" fontId="4" fillId="33" borderId="15" xfId="0" applyNumberFormat="1" applyFont="1" applyFill="1" applyBorder="1" applyAlignment="1" applyProtection="1">
      <alignment/>
      <protection locked="0"/>
    </xf>
    <xf numFmtId="173" fontId="4" fillId="33" borderId="18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 locked="0"/>
    </xf>
    <xf numFmtId="2" fontId="4" fillId="33" borderId="23" xfId="0" applyNumberFormat="1" applyFont="1" applyFill="1" applyBorder="1" applyAlignment="1" applyProtection="1">
      <alignment/>
      <protection locked="0"/>
    </xf>
    <xf numFmtId="173" fontId="4" fillId="33" borderId="24" xfId="0" applyNumberFormat="1" applyFont="1" applyFill="1" applyBorder="1" applyAlignment="1" applyProtection="1">
      <alignment/>
      <protection locked="0"/>
    </xf>
    <xf numFmtId="173" fontId="4" fillId="33" borderId="23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34" borderId="20" xfId="0" applyFont="1" applyFill="1" applyBorder="1" applyAlignment="1" applyProtection="1">
      <alignment/>
      <protection locked="0"/>
    </xf>
    <xf numFmtId="4" fontId="4" fillId="34" borderId="16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2" fontId="4" fillId="34" borderId="15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 locked="0"/>
    </xf>
    <xf numFmtId="173" fontId="4" fillId="34" borderId="18" xfId="0" applyNumberFormat="1" applyFont="1" applyFill="1" applyBorder="1" applyAlignment="1" applyProtection="1">
      <alignment/>
      <protection/>
    </xf>
    <xf numFmtId="173" fontId="4" fillId="34" borderId="20" xfId="0" applyNumberFormat="1" applyFont="1" applyFill="1" applyBorder="1" applyAlignment="1" applyProtection="1">
      <alignment/>
      <protection/>
    </xf>
    <xf numFmtId="2" fontId="4" fillId="34" borderId="16" xfId="0" applyNumberFormat="1" applyFont="1" applyFill="1" applyBorder="1" applyAlignment="1" applyProtection="1">
      <alignment/>
      <protection locked="0"/>
    </xf>
    <xf numFmtId="2" fontId="4" fillId="34" borderId="11" xfId="0" applyNumberFormat="1" applyFont="1" applyFill="1" applyBorder="1" applyAlignment="1" applyProtection="1">
      <alignment/>
      <protection locked="0"/>
    </xf>
    <xf numFmtId="2" fontId="4" fillId="34" borderId="17" xfId="0" applyNumberFormat="1" applyFont="1" applyFill="1" applyBorder="1" applyAlignment="1" applyProtection="1">
      <alignment/>
      <protection locked="0"/>
    </xf>
    <xf numFmtId="2" fontId="4" fillId="34" borderId="23" xfId="0" applyNumberFormat="1" applyFont="1" applyFill="1" applyBorder="1" applyAlignment="1" applyProtection="1">
      <alignment/>
      <protection/>
    </xf>
    <xf numFmtId="173" fontId="4" fillId="34" borderId="24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" fillId="36" borderId="26" xfId="0" applyNumberFormat="1" applyFont="1" applyFill="1" applyBorder="1" applyAlignment="1" applyProtection="1">
      <alignment/>
      <protection/>
    </xf>
    <xf numFmtId="173" fontId="4" fillId="36" borderId="20" xfId="0" applyNumberFormat="1" applyFont="1" applyFill="1" applyBorder="1" applyAlignment="1" applyProtection="1">
      <alignment/>
      <protection/>
    </xf>
    <xf numFmtId="173" fontId="4" fillId="36" borderId="23" xfId="0" applyNumberFormat="1" applyFont="1" applyFill="1" applyBorder="1" applyAlignment="1" applyProtection="1">
      <alignment/>
      <protection/>
    </xf>
    <xf numFmtId="173" fontId="4" fillId="37" borderId="20" xfId="0" applyNumberFormat="1" applyFont="1" applyFill="1" applyBorder="1" applyAlignment="1" applyProtection="1">
      <alignment/>
      <protection/>
    </xf>
    <xf numFmtId="173" fontId="4" fillId="38" borderId="24" xfId="0" applyNumberFormat="1" applyFont="1" applyFill="1" applyBorder="1" applyAlignment="1" applyProtection="1">
      <alignment/>
      <protection/>
    </xf>
    <xf numFmtId="173" fontId="4" fillId="39" borderId="20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/>
      <protection/>
    </xf>
    <xf numFmtId="173" fontId="4" fillId="33" borderId="21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/>
      <protection locked="0"/>
    </xf>
    <xf numFmtId="173" fontId="4" fillId="33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22" xfId="0" applyNumberFormat="1" applyFont="1" applyFill="1" applyBorder="1" applyAlignment="1" applyProtection="1">
      <alignment/>
      <protection locked="0"/>
    </xf>
    <xf numFmtId="173" fontId="4" fillId="34" borderId="19" xfId="0" applyNumberFormat="1" applyFont="1" applyFill="1" applyBorder="1" applyAlignment="1" applyProtection="1">
      <alignment/>
      <protection/>
    </xf>
    <xf numFmtId="173" fontId="4" fillId="34" borderId="23" xfId="0" applyNumberFormat="1" applyFont="1" applyFill="1" applyBorder="1" applyAlignment="1" applyProtection="1">
      <alignment/>
      <protection/>
    </xf>
    <xf numFmtId="173" fontId="4" fillId="34" borderId="26" xfId="0" applyNumberFormat="1" applyFont="1" applyFill="1" applyBorder="1" applyAlignment="1" applyProtection="1">
      <alignment/>
      <protection/>
    </xf>
    <xf numFmtId="173" fontId="4" fillId="35" borderId="2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4" fillId="8" borderId="11" xfId="0" applyFont="1" applyFill="1" applyBorder="1" applyAlignment="1">
      <alignment horizontal="center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7" borderId="28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/>
    </xf>
    <xf numFmtId="173" fontId="4" fillId="33" borderId="29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 locked="0"/>
    </xf>
    <xf numFmtId="173" fontId="4" fillId="33" borderId="16" xfId="0" applyNumberFormat="1" applyFont="1" applyFill="1" applyBorder="1" applyAlignment="1" applyProtection="1">
      <alignment/>
      <protection/>
    </xf>
    <xf numFmtId="173" fontId="4" fillId="39" borderId="28" xfId="0" applyNumberFormat="1" applyFont="1" applyFill="1" applyBorder="1" applyAlignment="1" applyProtection="1">
      <alignment/>
      <protection/>
    </xf>
    <xf numFmtId="173" fontId="4" fillId="33" borderId="27" xfId="0" applyNumberFormat="1" applyFont="1" applyFill="1" applyBorder="1" applyAlignment="1" applyProtection="1">
      <alignment/>
      <protection/>
    </xf>
    <xf numFmtId="173" fontId="4" fillId="35" borderId="2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4" fillId="33" borderId="4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A13" sqref="A13"/>
    </sheetView>
  </sheetViews>
  <sheetFormatPr defaultColWidth="11.421875" defaultRowHeight="12.75"/>
  <cols>
    <col min="1" max="1" width="13.28125" style="0" customWidth="1"/>
    <col min="2" max="2" width="12.57421875" style="0" customWidth="1"/>
    <col min="3" max="3" width="4.140625" style="0" customWidth="1"/>
    <col min="4" max="4" width="5.28125" style="50" customWidth="1"/>
    <col min="5" max="5" width="10.28125" style="0" bestFit="1" customWidth="1"/>
    <col min="6" max="6" width="4.8515625" style="0" customWidth="1"/>
    <col min="7" max="8" width="5.57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6" width="6.57421875" style="0" customWidth="1"/>
    <col min="17" max="17" width="6.421875" style="0" customWidth="1"/>
    <col min="18" max="18" width="8.00390625" style="0" customWidth="1"/>
    <col min="19" max="19" width="6.57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</cols>
  <sheetData>
    <row r="1" ht="12.75">
      <c r="I1" t="s">
        <v>115</v>
      </c>
    </row>
    <row r="2" spans="1:25" ht="12.75">
      <c r="A2" s="84" t="s">
        <v>0</v>
      </c>
      <c r="B2" s="84" t="s">
        <v>31</v>
      </c>
      <c r="C2" s="84" t="s">
        <v>1</v>
      </c>
      <c r="D2" s="88" t="s">
        <v>25</v>
      </c>
      <c r="E2" s="89" t="s">
        <v>2</v>
      </c>
      <c r="F2" s="91" t="s">
        <v>3</v>
      </c>
      <c r="G2" s="93" t="s">
        <v>17</v>
      </c>
      <c r="H2" s="93"/>
      <c r="I2" s="94"/>
      <c r="J2" s="91" t="s">
        <v>4</v>
      </c>
      <c r="K2" s="96" t="s">
        <v>5</v>
      </c>
      <c r="L2" s="98" t="s">
        <v>18</v>
      </c>
      <c r="M2" s="99"/>
      <c r="N2" s="100" t="s">
        <v>80</v>
      </c>
      <c r="O2" s="101" t="s">
        <v>7</v>
      </c>
      <c r="P2" s="108" t="s">
        <v>19</v>
      </c>
      <c r="Q2" s="109"/>
      <c r="R2" s="110"/>
      <c r="S2" s="98" t="s">
        <v>20</v>
      </c>
      <c r="T2" s="111"/>
      <c r="U2" s="91" t="s">
        <v>8</v>
      </c>
      <c r="V2" s="96" t="s">
        <v>21</v>
      </c>
      <c r="W2" s="98" t="s">
        <v>22</v>
      </c>
      <c r="X2" s="99"/>
      <c r="Y2" s="112" t="s">
        <v>9</v>
      </c>
    </row>
    <row r="3" spans="1:25" ht="12.75">
      <c r="A3" s="85"/>
      <c r="B3" s="86" t="s">
        <v>31</v>
      </c>
      <c r="C3" s="87"/>
      <c r="D3" s="87"/>
      <c r="E3" s="90"/>
      <c r="F3" s="92"/>
      <c r="G3" s="7" t="s">
        <v>13</v>
      </c>
      <c r="H3" s="2" t="s">
        <v>14</v>
      </c>
      <c r="I3" s="6" t="s">
        <v>15</v>
      </c>
      <c r="J3" s="95"/>
      <c r="K3" s="97"/>
      <c r="L3" s="8" t="s">
        <v>6</v>
      </c>
      <c r="M3" s="9" t="s">
        <v>16</v>
      </c>
      <c r="N3" s="92"/>
      <c r="O3" s="95"/>
      <c r="P3" s="5" t="s">
        <v>13</v>
      </c>
      <c r="Q3" s="1" t="s">
        <v>14</v>
      </c>
      <c r="R3" s="3" t="s">
        <v>15</v>
      </c>
      <c r="S3" s="4" t="s">
        <v>6</v>
      </c>
      <c r="T3" s="10" t="s">
        <v>16</v>
      </c>
      <c r="U3" s="95"/>
      <c r="V3" s="97"/>
      <c r="W3" s="8" t="s">
        <v>6</v>
      </c>
      <c r="X3" s="9" t="s">
        <v>16</v>
      </c>
      <c r="Y3" s="113"/>
    </row>
    <row r="4" spans="1:25" ht="12.75">
      <c r="A4" s="71" t="s">
        <v>54</v>
      </c>
      <c r="B4" s="11" t="s">
        <v>55</v>
      </c>
      <c r="C4" s="11" t="s">
        <v>11</v>
      </c>
      <c r="D4" s="33">
        <v>2004</v>
      </c>
      <c r="E4" s="11" t="s">
        <v>10</v>
      </c>
      <c r="F4" s="34"/>
      <c r="G4" s="35"/>
      <c r="H4" s="36"/>
      <c r="I4" s="37"/>
      <c r="J4" s="12">
        <v>76</v>
      </c>
      <c r="K4" s="16">
        <v>55</v>
      </c>
      <c r="L4" s="17">
        <v>51.07</v>
      </c>
      <c r="M4" s="22">
        <f>L4*1.5</f>
        <v>76.605</v>
      </c>
      <c r="N4" s="53">
        <f>J4+K4+M4</f>
        <v>207.60500000000002</v>
      </c>
      <c r="O4" s="70"/>
      <c r="P4" s="19"/>
      <c r="Q4" s="20"/>
      <c r="R4" s="15"/>
      <c r="S4" s="21"/>
      <c r="T4" s="22"/>
      <c r="U4" s="23"/>
      <c r="V4" s="16"/>
      <c r="W4" s="21"/>
      <c r="X4" s="24"/>
      <c r="Y4" s="25"/>
    </row>
    <row r="5" spans="1:25" ht="12.75">
      <c r="A5" s="71" t="s">
        <v>111</v>
      </c>
      <c r="B5" s="71" t="s">
        <v>112</v>
      </c>
      <c r="C5" s="71" t="s">
        <v>11</v>
      </c>
      <c r="D5" s="47">
        <v>2004</v>
      </c>
      <c r="E5" s="71" t="s">
        <v>71</v>
      </c>
      <c r="F5" s="34"/>
      <c r="G5" s="35"/>
      <c r="H5" s="36"/>
      <c r="I5" s="37"/>
      <c r="J5" s="12">
        <v>74</v>
      </c>
      <c r="K5" s="16">
        <v>50</v>
      </c>
      <c r="L5" s="17">
        <v>49.62</v>
      </c>
      <c r="M5" s="22">
        <f>L5*1.5</f>
        <v>74.42999999999999</v>
      </c>
      <c r="N5" s="53">
        <f aca="true" t="shared" si="0" ref="N5:N19">J5+K5+M5</f>
        <v>198.43</v>
      </c>
      <c r="O5" s="70"/>
      <c r="P5" s="19"/>
      <c r="Q5" s="20"/>
      <c r="R5" s="15"/>
      <c r="S5" s="21"/>
      <c r="T5" s="22"/>
      <c r="U5" s="70"/>
      <c r="V5" s="16"/>
      <c r="W5" s="21"/>
      <c r="X5" s="24"/>
      <c r="Y5" s="25"/>
    </row>
    <row r="6" spans="1:25" ht="12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1:25" ht="12.75">
      <c r="A7" s="71" t="s">
        <v>67</v>
      </c>
      <c r="B7" s="11" t="s">
        <v>72</v>
      </c>
      <c r="C7" s="11" t="s">
        <v>26</v>
      </c>
      <c r="D7" s="33">
        <v>2005</v>
      </c>
      <c r="E7" s="11" t="s">
        <v>10</v>
      </c>
      <c r="F7" s="34"/>
      <c r="G7" s="35"/>
      <c r="H7" s="36"/>
      <c r="I7" s="37"/>
      <c r="J7" s="12">
        <v>18</v>
      </c>
      <c r="K7" s="16">
        <v>20</v>
      </c>
      <c r="L7" s="17">
        <v>31</v>
      </c>
      <c r="M7" s="22">
        <f>L7*1.5</f>
        <v>46.5</v>
      </c>
      <c r="N7" s="53">
        <f>J7+K7+M7</f>
        <v>84.5</v>
      </c>
      <c r="O7" s="70"/>
      <c r="P7" s="19"/>
      <c r="Q7" s="20"/>
      <c r="R7" s="27"/>
      <c r="S7" s="21"/>
      <c r="T7" s="28"/>
      <c r="U7" s="29"/>
      <c r="V7" s="16"/>
      <c r="W7" s="21"/>
      <c r="X7" s="30"/>
      <c r="Y7" s="31"/>
    </row>
    <row r="8" spans="1:25" ht="12.75">
      <c r="A8" s="71" t="s">
        <v>104</v>
      </c>
      <c r="B8" s="11" t="s">
        <v>105</v>
      </c>
      <c r="C8" s="11" t="s">
        <v>26</v>
      </c>
      <c r="D8" s="48">
        <v>2004</v>
      </c>
      <c r="E8" s="26" t="s">
        <v>107</v>
      </c>
      <c r="F8" s="34"/>
      <c r="G8" s="35"/>
      <c r="H8" s="36"/>
      <c r="I8" s="37"/>
      <c r="J8" s="12">
        <v>40</v>
      </c>
      <c r="K8" s="16">
        <v>15</v>
      </c>
      <c r="L8" s="17">
        <v>34.09</v>
      </c>
      <c r="M8" s="22">
        <f>L8*1.5</f>
        <v>51.135000000000005</v>
      </c>
      <c r="N8" s="53">
        <f>J8+K8+M8</f>
        <v>106.135</v>
      </c>
      <c r="O8" s="70"/>
      <c r="P8" s="19"/>
      <c r="Q8" s="20"/>
      <c r="R8" s="27"/>
      <c r="S8" s="21"/>
      <c r="T8" s="28"/>
      <c r="U8" s="29"/>
      <c r="V8" s="16"/>
      <c r="W8" s="21"/>
      <c r="X8" s="30"/>
      <c r="Y8" s="31"/>
    </row>
    <row r="9" spans="1:25" ht="12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2.75">
      <c r="A10" s="71" t="s">
        <v>60</v>
      </c>
      <c r="B10" s="11" t="s">
        <v>64</v>
      </c>
      <c r="C10" s="11" t="s">
        <v>12</v>
      </c>
      <c r="D10" s="47">
        <v>2008</v>
      </c>
      <c r="E10" s="26" t="s">
        <v>71</v>
      </c>
      <c r="F10" s="34"/>
      <c r="G10" s="35"/>
      <c r="H10" s="36"/>
      <c r="I10" s="37"/>
      <c r="J10" s="12">
        <v>82</v>
      </c>
      <c r="K10" s="16">
        <v>45</v>
      </c>
      <c r="L10" s="17">
        <v>151.78</v>
      </c>
      <c r="M10" s="22">
        <f>L10*1.5</f>
        <v>227.67000000000002</v>
      </c>
      <c r="N10" s="53">
        <f t="shared" si="0"/>
        <v>354.67</v>
      </c>
      <c r="O10" s="70"/>
      <c r="P10" s="19"/>
      <c r="Q10" s="20"/>
      <c r="R10" s="15"/>
      <c r="S10" s="21"/>
      <c r="T10" s="22"/>
      <c r="U10" s="23"/>
      <c r="V10" s="16"/>
      <c r="W10" s="21"/>
      <c r="X10" s="24"/>
      <c r="Y10" s="25"/>
    </row>
    <row r="11" spans="1:30" ht="12.75">
      <c r="A11" s="71" t="s">
        <v>87</v>
      </c>
      <c r="B11" s="11" t="s">
        <v>77</v>
      </c>
      <c r="C11" s="11" t="s">
        <v>12</v>
      </c>
      <c r="D11" s="47">
        <v>2007</v>
      </c>
      <c r="E11" s="26" t="s">
        <v>71</v>
      </c>
      <c r="F11" s="34"/>
      <c r="G11" s="35"/>
      <c r="H11" s="36"/>
      <c r="I11" s="37"/>
      <c r="J11" s="12">
        <v>48</v>
      </c>
      <c r="K11" s="16">
        <v>20</v>
      </c>
      <c r="L11" s="17">
        <v>31.44</v>
      </c>
      <c r="M11" s="22">
        <f>L11*1.5</f>
        <v>47.160000000000004</v>
      </c>
      <c r="N11" s="53">
        <f t="shared" si="0"/>
        <v>115.16</v>
      </c>
      <c r="O11" s="70"/>
      <c r="P11" s="19"/>
      <c r="Q11" s="20"/>
      <c r="R11" s="15"/>
      <c r="S11" s="21"/>
      <c r="T11" s="22"/>
      <c r="U11" s="23"/>
      <c r="V11" s="16"/>
      <c r="W11" s="21"/>
      <c r="X11" s="24"/>
      <c r="Y11" s="25"/>
      <c r="AD11" t="s">
        <v>96</v>
      </c>
    </row>
    <row r="12" spans="1:25" ht="12.75">
      <c r="A12" s="71" t="s">
        <v>67</v>
      </c>
      <c r="B12" s="11" t="s">
        <v>110</v>
      </c>
      <c r="C12" s="11" t="s">
        <v>12</v>
      </c>
      <c r="D12" s="46">
        <v>2008</v>
      </c>
      <c r="E12" s="26" t="s">
        <v>10</v>
      </c>
      <c r="F12" s="34"/>
      <c r="G12" s="35"/>
      <c r="H12" s="36"/>
      <c r="I12" s="37"/>
      <c r="J12" s="12">
        <v>22</v>
      </c>
      <c r="K12" s="16">
        <v>15</v>
      </c>
      <c r="L12" s="17">
        <v>37.12</v>
      </c>
      <c r="M12" s="22">
        <f>L12*1.5</f>
        <v>55.67999999999999</v>
      </c>
      <c r="N12" s="53">
        <f>J12+K12+M12</f>
        <v>92.67999999999999</v>
      </c>
      <c r="O12" s="70"/>
      <c r="P12" s="19"/>
      <c r="Q12" s="20"/>
      <c r="R12" s="15"/>
      <c r="S12" s="21"/>
      <c r="T12" s="22"/>
      <c r="U12" s="23"/>
      <c r="V12" s="16"/>
      <c r="W12" s="21"/>
      <c r="X12" s="24"/>
      <c r="Y12" s="25"/>
    </row>
    <row r="13" spans="1:25" ht="12.75">
      <c r="A13" s="71" t="s">
        <v>88</v>
      </c>
      <c r="B13" s="11" t="s">
        <v>89</v>
      </c>
      <c r="C13" s="11" t="s">
        <v>12</v>
      </c>
      <c r="D13" s="46">
        <v>2007</v>
      </c>
      <c r="E13" s="11" t="s">
        <v>10</v>
      </c>
      <c r="F13" s="34"/>
      <c r="G13" s="35"/>
      <c r="H13" s="36"/>
      <c r="I13" s="37"/>
      <c r="J13" s="12">
        <v>24</v>
      </c>
      <c r="K13" s="16">
        <v>25</v>
      </c>
      <c r="L13" s="17">
        <v>46.38</v>
      </c>
      <c r="M13" s="22">
        <f>L13*1.5</f>
        <v>69.57000000000001</v>
      </c>
      <c r="N13" s="53">
        <f>J13+K13+M13</f>
        <v>118.57000000000001</v>
      </c>
      <c r="O13" s="70"/>
      <c r="P13" s="19"/>
      <c r="Q13" s="20"/>
      <c r="R13" s="15"/>
      <c r="S13" s="21"/>
      <c r="T13" s="22"/>
      <c r="U13" s="23"/>
      <c r="V13" s="16"/>
      <c r="W13" s="21"/>
      <c r="X13" s="24"/>
      <c r="Y13" s="25"/>
    </row>
    <row r="14" spans="1:25" ht="12.7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</row>
    <row r="15" spans="1:25" ht="12.75">
      <c r="A15" s="11"/>
      <c r="B15" s="11"/>
      <c r="C15" s="11"/>
      <c r="D15" s="33"/>
      <c r="E15" s="11"/>
      <c r="F15" s="34"/>
      <c r="G15" s="35"/>
      <c r="H15" s="36"/>
      <c r="I15" s="37"/>
      <c r="J15" s="12"/>
      <c r="K15" s="16"/>
      <c r="L15" s="17"/>
      <c r="M15" s="22">
        <f>L15*1.5</f>
        <v>0</v>
      </c>
      <c r="N15" s="53">
        <f t="shared" si="0"/>
        <v>0</v>
      </c>
      <c r="O15" s="40"/>
      <c r="P15" s="19"/>
      <c r="Q15" s="20"/>
      <c r="R15" s="15"/>
      <c r="S15" s="21"/>
      <c r="T15" s="22"/>
      <c r="U15" s="23"/>
      <c r="V15" s="16"/>
      <c r="W15" s="21"/>
      <c r="X15" s="24"/>
      <c r="Y15" s="25"/>
    </row>
    <row r="16" spans="1:25" ht="12.75">
      <c r="A16" s="71" t="s">
        <v>73</v>
      </c>
      <c r="B16" s="71" t="s">
        <v>74</v>
      </c>
      <c r="C16" s="71" t="s">
        <v>29</v>
      </c>
      <c r="D16" s="47">
        <v>2006</v>
      </c>
      <c r="E16" s="71" t="s">
        <v>10</v>
      </c>
      <c r="F16" s="34"/>
      <c r="G16" s="35"/>
      <c r="H16" s="36"/>
      <c r="I16" s="37"/>
      <c r="J16" s="12">
        <v>0</v>
      </c>
      <c r="K16" s="16">
        <v>24</v>
      </c>
      <c r="L16" s="17">
        <v>35.32</v>
      </c>
      <c r="M16" s="22">
        <f>L16*1.5</f>
        <v>52.980000000000004</v>
      </c>
      <c r="N16" s="53">
        <f t="shared" si="0"/>
        <v>76.98</v>
      </c>
      <c r="O16" s="40"/>
      <c r="P16" s="19"/>
      <c r="Q16" s="20"/>
      <c r="R16" s="15"/>
      <c r="S16" s="21"/>
      <c r="T16" s="22"/>
      <c r="U16" s="23"/>
      <c r="V16" s="16"/>
      <c r="W16" s="21"/>
      <c r="X16" s="24"/>
      <c r="Y16" s="25"/>
    </row>
    <row r="17" spans="1:25" ht="12.75">
      <c r="A17" s="11" t="s">
        <v>75</v>
      </c>
      <c r="B17" s="11" t="s">
        <v>76</v>
      </c>
      <c r="C17" s="11" t="s">
        <v>29</v>
      </c>
      <c r="D17" s="33">
        <v>2006</v>
      </c>
      <c r="E17" s="11" t="s">
        <v>10</v>
      </c>
      <c r="F17" s="34"/>
      <c r="G17" s="35"/>
      <c r="H17" s="36"/>
      <c r="I17" s="37"/>
      <c r="J17" s="12">
        <v>20</v>
      </c>
      <c r="K17" s="16">
        <v>46</v>
      </c>
      <c r="L17" s="17">
        <v>40.92</v>
      </c>
      <c r="M17" s="22">
        <f>L17*1.5</f>
        <v>61.38</v>
      </c>
      <c r="N17" s="53">
        <f t="shared" si="0"/>
        <v>127.38</v>
      </c>
      <c r="O17" s="40"/>
      <c r="P17" s="19"/>
      <c r="Q17" s="20"/>
      <c r="R17" s="15"/>
      <c r="S17" s="21"/>
      <c r="T17" s="22"/>
      <c r="U17" s="23"/>
      <c r="V17" s="16"/>
      <c r="W17" s="21"/>
      <c r="X17" s="24"/>
      <c r="Y17" s="25"/>
    </row>
    <row r="18" spans="1:25" ht="12.7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4"/>
    </row>
    <row r="19" spans="1:25" ht="12.75">
      <c r="A19" s="71" t="s">
        <v>78</v>
      </c>
      <c r="B19" s="71" t="s">
        <v>79</v>
      </c>
      <c r="C19" s="71" t="s">
        <v>24</v>
      </c>
      <c r="D19" s="47"/>
      <c r="E19" s="71" t="s">
        <v>70</v>
      </c>
      <c r="F19" s="34"/>
      <c r="G19" s="35"/>
      <c r="H19" s="36"/>
      <c r="I19" s="37"/>
      <c r="J19" s="12">
        <v>40</v>
      </c>
      <c r="K19" s="16">
        <v>58</v>
      </c>
      <c r="L19" s="17">
        <v>46.03</v>
      </c>
      <c r="M19" s="22">
        <f>L19*1.5</f>
        <v>69.045</v>
      </c>
      <c r="N19" s="53">
        <f t="shared" si="0"/>
        <v>167.04500000000002</v>
      </c>
      <c r="O19" s="23"/>
      <c r="P19" s="19"/>
      <c r="Q19" s="20"/>
      <c r="R19" s="15"/>
      <c r="S19" s="21"/>
      <c r="T19" s="22"/>
      <c r="U19" s="23"/>
      <c r="V19" s="16"/>
      <c r="W19" s="21"/>
      <c r="X19" s="24"/>
      <c r="Y19" s="25"/>
    </row>
    <row r="20" spans="1:25" ht="12.75">
      <c r="A20" s="11" t="s">
        <v>92</v>
      </c>
      <c r="B20" s="11" t="s">
        <v>68</v>
      </c>
      <c r="C20" s="11" t="s">
        <v>24</v>
      </c>
      <c r="D20" s="72"/>
      <c r="E20" s="26" t="s">
        <v>71</v>
      </c>
      <c r="F20" s="34"/>
      <c r="G20" s="35"/>
      <c r="H20" s="36"/>
      <c r="I20" s="37"/>
      <c r="J20" s="12">
        <v>5</v>
      </c>
      <c r="K20" s="16">
        <v>18</v>
      </c>
      <c r="L20" s="17">
        <v>30.94</v>
      </c>
      <c r="M20" s="22">
        <f>L20*1.5</f>
        <v>46.410000000000004</v>
      </c>
      <c r="N20" s="53">
        <f>J20+K20+M20</f>
        <v>69.41</v>
      </c>
      <c r="O20" s="62"/>
      <c r="P20" s="61"/>
      <c r="Q20" s="61"/>
      <c r="R20" s="63"/>
      <c r="S20" s="61"/>
      <c r="T20" s="62"/>
      <c r="U20" s="62"/>
      <c r="V20" s="60"/>
      <c r="W20" s="61"/>
      <c r="X20" s="63"/>
      <c r="Y20" s="62"/>
    </row>
    <row r="21" spans="1:14" ht="12.75">
      <c r="A21" s="11" t="s">
        <v>104</v>
      </c>
      <c r="B21" s="11" t="s">
        <v>106</v>
      </c>
      <c r="C21" s="11" t="s">
        <v>24</v>
      </c>
      <c r="D21" s="72"/>
      <c r="E21" s="26" t="s">
        <v>107</v>
      </c>
      <c r="F21" s="34"/>
      <c r="G21" s="35"/>
      <c r="H21" s="36"/>
      <c r="I21" s="37"/>
      <c r="J21" s="12">
        <v>35</v>
      </c>
      <c r="K21" s="16">
        <v>56</v>
      </c>
      <c r="L21" s="17">
        <v>59.85</v>
      </c>
      <c r="M21" s="22">
        <f>L21*1.5</f>
        <v>89.775</v>
      </c>
      <c r="N21" s="53">
        <f>J21+K21+M21</f>
        <v>180.775</v>
      </c>
    </row>
    <row r="22" spans="1:14" ht="12.75">
      <c r="A22" s="26" t="s">
        <v>108</v>
      </c>
      <c r="B22" s="26" t="s">
        <v>109</v>
      </c>
      <c r="C22" s="11" t="s">
        <v>24</v>
      </c>
      <c r="D22" s="83">
        <v>2007</v>
      </c>
      <c r="E22" s="11" t="s">
        <v>10</v>
      </c>
      <c r="F22" s="34"/>
      <c r="G22" s="35"/>
      <c r="H22" s="36"/>
      <c r="I22" s="37"/>
      <c r="J22" s="12">
        <v>0</v>
      </c>
      <c r="K22" s="16">
        <v>24</v>
      </c>
      <c r="L22" s="17">
        <v>28.8</v>
      </c>
      <c r="M22" s="22">
        <f>L22*1.5</f>
        <v>43.2</v>
      </c>
      <c r="N22" s="53">
        <f>J22+K22+M22</f>
        <v>67.2</v>
      </c>
    </row>
    <row r="23" spans="4:7" ht="12.75">
      <c r="D23"/>
      <c r="G23" t="s">
        <v>97</v>
      </c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</sheetData>
  <sheetProtection/>
  <mergeCells count="22">
    <mergeCell ref="A14:Y14"/>
    <mergeCell ref="A18:Y18"/>
    <mergeCell ref="A6:Y6"/>
    <mergeCell ref="A9:Y9"/>
    <mergeCell ref="P2:R2"/>
    <mergeCell ref="S2:T2"/>
    <mergeCell ref="U2:U3"/>
    <mergeCell ref="V2:V3"/>
    <mergeCell ref="W2:X2"/>
    <mergeCell ref="Y2:Y3"/>
    <mergeCell ref="G2:I2"/>
    <mergeCell ref="J2:J3"/>
    <mergeCell ref="K2:K3"/>
    <mergeCell ref="L2:M2"/>
    <mergeCell ref="N2:N3"/>
    <mergeCell ref="O2:O3"/>
    <mergeCell ref="A2:A3"/>
    <mergeCell ref="B2:B3"/>
    <mergeCell ref="C2:C3"/>
    <mergeCell ref="D2:D3"/>
    <mergeCell ref="E2:E3"/>
    <mergeCell ref="F2:F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&amp;C1. Landescup SH und MV am 22.05.2017 in Kellinghusen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 topLeftCell="A1">
      <selection activeCell="AB15" sqref="AB15:AB16"/>
    </sheetView>
  </sheetViews>
  <sheetFormatPr defaultColWidth="11.421875" defaultRowHeight="12.75"/>
  <cols>
    <col min="1" max="1" width="13.28125" style="0" customWidth="1"/>
    <col min="2" max="2" width="12.57421875" style="0" customWidth="1"/>
    <col min="3" max="3" width="4.140625" style="0" customWidth="1"/>
    <col min="4" max="4" width="5.28125" style="50" customWidth="1"/>
    <col min="5" max="5" width="10.28125" style="0" bestFit="1" customWidth="1"/>
    <col min="6" max="6" width="4.8515625" style="0" customWidth="1"/>
    <col min="7" max="8" width="5.57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6" width="6.57421875" style="0" customWidth="1"/>
    <col min="17" max="17" width="6.421875" style="0" customWidth="1"/>
    <col min="18" max="18" width="8.00390625" style="0" customWidth="1"/>
    <col min="19" max="19" width="6.57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</cols>
  <sheetData>
    <row r="1" spans="1:25" ht="12.75">
      <c r="A1" s="84" t="s">
        <v>0</v>
      </c>
      <c r="B1" s="84" t="s">
        <v>31</v>
      </c>
      <c r="C1" s="84" t="s">
        <v>1</v>
      </c>
      <c r="D1" s="88" t="s">
        <v>25</v>
      </c>
      <c r="E1" s="89" t="s">
        <v>2</v>
      </c>
      <c r="F1" s="91" t="s">
        <v>3</v>
      </c>
      <c r="G1" s="93" t="s">
        <v>17</v>
      </c>
      <c r="H1" s="93"/>
      <c r="I1" s="94"/>
      <c r="J1" s="91" t="s">
        <v>4</v>
      </c>
      <c r="K1" s="96" t="s">
        <v>5</v>
      </c>
      <c r="L1" s="98" t="s">
        <v>18</v>
      </c>
      <c r="M1" s="99"/>
      <c r="N1" s="100" t="s">
        <v>80</v>
      </c>
      <c r="O1" s="101" t="s">
        <v>7</v>
      </c>
      <c r="P1" s="108" t="s">
        <v>19</v>
      </c>
      <c r="Q1" s="109"/>
      <c r="R1" s="110"/>
      <c r="S1" s="98" t="s">
        <v>20</v>
      </c>
      <c r="T1" s="111"/>
      <c r="U1" s="91" t="s">
        <v>8</v>
      </c>
      <c r="V1" s="96" t="s">
        <v>21</v>
      </c>
      <c r="W1" s="98" t="s">
        <v>22</v>
      </c>
      <c r="X1" s="99"/>
      <c r="Y1" s="112" t="s">
        <v>9</v>
      </c>
    </row>
    <row r="2" spans="1:25" ht="12.75">
      <c r="A2" s="85"/>
      <c r="B2" s="86" t="s">
        <v>31</v>
      </c>
      <c r="C2" s="87"/>
      <c r="D2" s="87"/>
      <c r="E2" s="90"/>
      <c r="F2" s="92"/>
      <c r="G2" s="7" t="s">
        <v>13</v>
      </c>
      <c r="H2" s="2" t="s">
        <v>14</v>
      </c>
      <c r="I2" s="6" t="s">
        <v>15</v>
      </c>
      <c r="J2" s="95"/>
      <c r="K2" s="97"/>
      <c r="L2" s="8" t="s">
        <v>6</v>
      </c>
      <c r="M2" s="9" t="s">
        <v>16</v>
      </c>
      <c r="N2" s="92"/>
      <c r="O2" s="95"/>
      <c r="P2" s="5" t="s">
        <v>13</v>
      </c>
      <c r="Q2" s="1" t="s">
        <v>14</v>
      </c>
      <c r="R2" s="3" t="s">
        <v>15</v>
      </c>
      <c r="S2" s="4" t="s">
        <v>6</v>
      </c>
      <c r="T2" s="10" t="s">
        <v>16</v>
      </c>
      <c r="U2" s="95"/>
      <c r="V2" s="97"/>
      <c r="W2" s="8" t="s">
        <v>6</v>
      </c>
      <c r="X2" s="9" t="s">
        <v>16</v>
      </c>
      <c r="Y2" s="113"/>
    </row>
    <row r="3" spans="1:25" ht="12.75">
      <c r="A3" s="71" t="s">
        <v>32</v>
      </c>
      <c r="B3" s="11" t="s">
        <v>40</v>
      </c>
      <c r="C3" s="11" t="s">
        <v>82</v>
      </c>
      <c r="D3" s="33">
        <v>1965</v>
      </c>
      <c r="E3" s="11" t="s">
        <v>10</v>
      </c>
      <c r="F3" s="12">
        <v>95</v>
      </c>
      <c r="G3" s="13">
        <v>59.67</v>
      </c>
      <c r="H3" s="14">
        <v>58.79</v>
      </c>
      <c r="I3" s="15">
        <f>G3+H3</f>
        <v>118.46000000000001</v>
      </c>
      <c r="J3" s="12">
        <v>98</v>
      </c>
      <c r="K3" s="16">
        <v>90</v>
      </c>
      <c r="L3" s="17">
        <v>71.76</v>
      </c>
      <c r="M3" s="18">
        <f>L3*1.5</f>
        <v>107.64000000000001</v>
      </c>
      <c r="N3" s="32">
        <f>J3+K3+M3</f>
        <v>295.64</v>
      </c>
      <c r="O3" s="51">
        <f>F3+I3+J3+K3+M3</f>
        <v>509.1</v>
      </c>
      <c r="P3" s="19">
        <v>75.16</v>
      </c>
      <c r="Q3" s="20">
        <v>72.74</v>
      </c>
      <c r="R3" s="15">
        <f>P3+Q3</f>
        <v>147.89999999999998</v>
      </c>
      <c r="S3" s="21">
        <v>102.87</v>
      </c>
      <c r="T3" s="22">
        <f>S3*1.5</f>
        <v>154.305</v>
      </c>
      <c r="U3" s="54">
        <f>O3+R3+T3</f>
        <v>811.3050000000001</v>
      </c>
      <c r="V3" s="16">
        <v>70</v>
      </c>
      <c r="W3" s="21">
        <v>99.46</v>
      </c>
      <c r="X3" s="24">
        <f>W3*1.5</f>
        <v>149.19</v>
      </c>
      <c r="Y3" s="55">
        <f>U3+V3+X3</f>
        <v>1030.4950000000001</v>
      </c>
    </row>
    <row r="4" spans="1:25" ht="12.75">
      <c r="A4" s="71" t="s">
        <v>33</v>
      </c>
      <c r="B4" s="11" t="s">
        <v>86</v>
      </c>
      <c r="C4" s="11" t="s">
        <v>82</v>
      </c>
      <c r="D4" s="33">
        <v>1959</v>
      </c>
      <c r="E4" s="11" t="s">
        <v>85</v>
      </c>
      <c r="F4" s="12">
        <v>100</v>
      </c>
      <c r="G4" s="13">
        <v>49.49</v>
      </c>
      <c r="H4" s="14">
        <v>49.04</v>
      </c>
      <c r="I4" s="15">
        <f>G4+H4</f>
        <v>98.53</v>
      </c>
      <c r="J4" s="12">
        <v>96</v>
      </c>
      <c r="K4" s="16">
        <v>100</v>
      </c>
      <c r="L4" s="17">
        <v>70.49</v>
      </c>
      <c r="M4" s="18">
        <f>L4*1.5</f>
        <v>105.73499999999999</v>
      </c>
      <c r="N4" s="32">
        <f>J4+K4+M4</f>
        <v>301.735</v>
      </c>
      <c r="O4" s="51">
        <f>F4+I4+J4+K4+M4</f>
        <v>500.265</v>
      </c>
      <c r="P4" s="19">
        <v>76.41</v>
      </c>
      <c r="Q4" s="20">
        <v>77.79</v>
      </c>
      <c r="R4" s="15">
        <f>P4+Q4</f>
        <v>154.2</v>
      </c>
      <c r="S4" s="21">
        <v>99.48</v>
      </c>
      <c r="T4" s="22">
        <f>S4*1.5</f>
        <v>149.22</v>
      </c>
      <c r="U4" s="54">
        <f>O4+R4+T4</f>
        <v>803.685</v>
      </c>
      <c r="V4" s="38"/>
      <c r="W4" s="43"/>
      <c r="X4" s="44"/>
      <c r="Y4" s="45"/>
    </row>
    <row r="5" spans="1:25" ht="12.75">
      <c r="A5" s="71" t="s">
        <v>34</v>
      </c>
      <c r="B5" s="11" t="s">
        <v>44</v>
      </c>
      <c r="C5" s="11" t="s">
        <v>82</v>
      </c>
      <c r="D5" s="33">
        <v>1995</v>
      </c>
      <c r="E5" s="11" t="s">
        <v>69</v>
      </c>
      <c r="F5" s="12">
        <v>85</v>
      </c>
      <c r="G5" s="13">
        <v>49.87</v>
      </c>
      <c r="H5" s="14">
        <v>48.97</v>
      </c>
      <c r="I5" s="15">
        <f>G5+H5</f>
        <v>98.84</v>
      </c>
      <c r="J5" s="12">
        <v>86</v>
      </c>
      <c r="K5" s="16">
        <v>70</v>
      </c>
      <c r="L5" s="17">
        <v>68.05</v>
      </c>
      <c r="M5" s="18">
        <f>L5*1.5</f>
        <v>102.07499999999999</v>
      </c>
      <c r="N5" s="32">
        <f>J5+K5+M5</f>
        <v>258.075</v>
      </c>
      <c r="O5" s="51">
        <f>F5+I5+J5+K5+M5</f>
        <v>441.915</v>
      </c>
      <c r="P5" s="19">
        <v>65.54</v>
      </c>
      <c r="Q5" s="20">
        <v>59.18</v>
      </c>
      <c r="R5" s="15">
        <f>P5+Q5</f>
        <v>124.72</v>
      </c>
      <c r="S5" s="21">
        <v>108.69</v>
      </c>
      <c r="T5" s="22">
        <f>S5*1.5</f>
        <v>163.035</v>
      </c>
      <c r="U5" s="54">
        <f>O5+R5+T5</f>
        <v>729.67</v>
      </c>
      <c r="V5" s="16">
        <v>55</v>
      </c>
      <c r="W5" s="21">
        <v>0</v>
      </c>
      <c r="X5" s="24">
        <f>W5*1.5</f>
        <v>0</v>
      </c>
      <c r="Y5" s="55">
        <f>U5+V5+X5</f>
        <v>784.67</v>
      </c>
    </row>
    <row r="6" spans="1:25" ht="12.75">
      <c r="A6" s="71" t="s">
        <v>35</v>
      </c>
      <c r="B6" s="71" t="s">
        <v>45</v>
      </c>
      <c r="C6" s="71" t="s">
        <v>82</v>
      </c>
      <c r="D6" s="47">
        <v>1997</v>
      </c>
      <c r="E6" s="71" t="s">
        <v>70</v>
      </c>
      <c r="F6" s="12">
        <v>65</v>
      </c>
      <c r="G6" s="13">
        <v>44.26</v>
      </c>
      <c r="H6" s="14">
        <v>43.63</v>
      </c>
      <c r="I6" s="15">
        <f>G6+H6</f>
        <v>87.89</v>
      </c>
      <c r="J6" s="12">
        <v>68</v>
      </c>
      <c r="K6" s="16">
        <v>60</v>
      </c>
      <c r="L6" s="17">
        <v>51.28</v>
      </c>
      <c r="M6" s="18">
        <f>L6*1.5</f>
        <v>76.92</v>
      </c>
      <c r="N6" s="32">
        <f>J6+K6+M6</f>
        <v>204.92000000000002</v>
      </c>
      <c r="O6" s="51">
        <f>F6+I6+J6+K6+M6</f>
        <v>357.81</v>
      </c>
      <c r="P6" s="19">
        <v>54.53</v>
      </c>
      <c r="Q6" s="20">
        <v>48.2</v>
      </c>
      <c r="R6" s="15">
        <f>P6+Q6</f>
        <v>102.73</v>
      </c>
      <c r="S6" s="21">
        <v>84.3</v>
      </c>
      <c r="T6" s="22">
        <f>S6*1.5</f>
        <v>126.44999999999999</v>
      </c>
      <c r="U6" s="54">
        <f>O6+R6+T6</f>
        <v>586.99</v>
      </c>
      <c r="V6" s="38"/>
      <c r="W6" s="43"/>
      <c r="X6" s="44"/>
      <c r="Y6" s="45"/>
    </row>
    <row r="7" spans="1:25" ht="12.75">
      <c r="A7" s="71" t="s">
        <v>93</v>
      </c>
      <c r="B7" s="11" t="s">
        <v>94</v>
      </c>
      <c r="C7" s="11" t="s">
        <v>82</v>
      </c>
      <c r="D7" s="33">
        <v>1987</v>
      </c>
      <c r="E7" s="11" t="s">
        <v>95</v>
      </c>
      <c r="F7" s="12">
        <v>90</v>
      </c>
      <c r="G7" s="13">
        <v>52.3</v>
      </c>
      <c r="H7" s="14">
        <v>50.91</v>
      </c>
      <c r="I7" s="15">
        <f>G7+H7</f>
        <v>103.21</v>
      </c>
      <c r="J7" s="12">
        <v>72</v>
      </c>
      <c r="K7" s="16">
        <v>60</v>
      </c>
      <c r="L7" s="17">
        <v>0</v>
      </c>
      <c r="M7" s="18">
        <f>L7*1.5</f>
        <v>0</v>
      </c>
      <c r="N7" s="32">
        <f>J7+K7+M7</f>
        <v>132</v>
      </c>
      <c r="O7" s="51">
        <f>F7+I7+J7+K7+M7</f>
        <v>325.21</v>
      </c>
      <c r="P7" s="19">
        <v>70.84</v>
      </c>
      <c r="Q7" s="20">
        <v>71.38</v>
      </c>
      <c r="R7" s="15">
        <f>P7+Q7</f>
        <v>142.22</v>
      </c>
      <c r="S7" s="21">
        <v>0</v>
      </c>
      <c r="T7" s="22">
        <f>S7*1.5</f>
        <v>0</v>
      </c>
      <c r="U7" s="54">
        <f>O7+R7+T7</f>
        <v>467.42999999999995</v>
      </c>
      <c r="V7" s="16">
        <v>85</v>
      </c>
      <c r="W7" s="21">
        <v>95.96</v>
      </c>
      <c r="X7" s="24">
        <f>W7*1.5</f>
        <v>143.94</v>
      </c>
      <c r="Y7" s="55">
        <f>U7+V7+X7</f>
        <v>696.3699999999999</v>
      </c>
    </row>
    <row r="8" spans="1:25" ht="12.75">
      <c r="A8" s="64"/>
      <c r="B8" s="64"/>
      <c r="C8" s="64"/>
      <c r="D8" s="65"/>
      <c r="E8" s="64"/>
      <c r="F8" s="34"/>
      <c r="G8" s="35"/>
      <c r="H8" s="36"/>
      <c r="I8" s="37"/>
      <c r="J8" s="34"/>
      <c r="K8" s="38"/>
      <c r="L8" s="66"/>
      <c r="M8" s="67"/>
      <c r="N8" s="68"/>
      <c r="O8" s="69"/>
      <c r="P8" s="41"/>
      <c r="Q8" s="42"/>
      <c r="R8" s="37"/>
      <c r="S8" s="43"/>
      <c r="T8" s="39"/>
      <c r="U8" s="40"/>
      <c r="V8" s="38"/>
      <c r="W8" s="43"/>
      <c r="X8" s="44"/>
      <c r="Y8" s="45"/>
    </row>
    <row r="9" spans="1:25" ht="12.75">
      <c r="A9" s="71" t="s">
        <v>36</v>
      </c>
      <c r="B9" s="11" t="s">
        <v>46</v>
      </c>
      <c r="C9" s="11" t="s">
        <v>83</v>
      </c>
      <c r="D9" s="33">
        <v>1998</v>
      </c>
      <c r="E9" s="11" t="s">
        <v>10</v>
      </c>
      <c r="F9" s="12">
        <v>75</v>
      </c>
      <c r="G9" s="13">
        <v>47.15</v>
      </c>
      <c r="H9" s="14">
        <v>43.04</v>
      </c>
      <c r="I9" s="15">
        <f>G9+H9</f>
        <v>90.19</v>
      </c>
      <c r="J9" s="12">
        <v>66</v>
      </c>
      <c r="K9" s="16">
        <v>70</v>
      </c>
      <c r="L9" s="17">
        <v>60.87</v>
      </c>
      <c r="M9" s="18">
        <f>L9*1.5</f>
        <v>91.30499999999999</v>
      </c>
      <c r="N9" s="32">
        <f>J9+K9+M9</f>
        <v>227.305</v>
      </c>
      <c r="O9" s="51">
        <f>F9+I9+J9+K9+M9</f>
        <v>392.495</v>
      </c>
      <c r="P9" s="41"/>
      <c r="Q9" s="42"/>
      <c r="R9" s="37"/>
      <c r="S9" s="43"/>
      <c r="T9" s="39"/>
      <c r="U9" s="40">
        <f>O9+R9+T9</f>
        <v>392.495</v>
      </c>
      <c r="V9" s="16">
        <v>55</v>
      </c>
      <c r="W9" s="21">
        <v>83.54</v>
      </c>
      <c r="X9" s="24">
        <f>W9*1.5</f>
        <v>125.31</v>
      </c>
      <c r="Y9" s="55">
        <f>O9+V9+X9</f>
        <v>572.8050000000001</v>
      </c>
    </row>
    <row r="10" spans="1:25" ht="12.75">
      <c r="A10" s="71" t="s">
        <v>100</v>
      </c>
      <c r="B10" s="11" t="s">
        <v>101</v>
      </c>
      <c r="C10" s="11" t="s">
        <v>83</v>
      </c>
      <c r="D10" s="33">
        <v>1998</v>
      </c>
      <c r="E10" s="11" t="s">
        <v>70</v>
      </c>
      <c r="F10" s="12">
        <v>40</v>
      </c>
      <c r="G10" s="13">
        <v>27.61</v>
      </c>
      <c r="H10" s="14">
        <v>25.08</v>
      </c>
      <c r="I10" s="15">
        <f>G10+H10</f>
        <v>52.69</v>
      </c>
      <c r="J10" s="12">
        <v>70</v>
      </c>
      <c r="K10" s="16">
        <v>45</v>
      </c>
      <c r="L10" s="17">
        <v>48.47</v>
      </c>
      <c r="M10" s="18">
        <f>L10*1.5</f>
        <v>72.705</v>
      </c>
      <c r="N10" s="32">
        <f>J10+K10+M10</f>
        <v>187.70499999999998</v>
      </c>
      <c r="O10" s="51">
        <f>F10+I10+J10+K10+M10</f>
        <v>280.395</v>
      </c>
      <c r="P10" s="41"/>
      <c r="Q10" s="42"/>
      <c r="R10" s="37"/>
      <c r="S10" s="43"/>
      <c r="T10" s="39"/>
      <c r="U10" s="40">
        <f>O10+R10+T10</f>
        <v>280.395</v>
      </c>
      <c r="V10" s="16"/>
      <c r="W10" s="21"/>
      <c r="X10" s="24">
        <f>W10*1.5</f>
        <v>0</v>
      </c>
      <c r="Y10" s="55">
        <f>O10+V10+X10</f>
        <v>280.395</v>
      </c>
    </row>
    <row r="11" spans="1:25" ht="12.75">
      <c r="A11" s="114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1:25" ht="12.75">
      <c r="A12" s="71" t="s">
        <v>37</v>
      </c>
      <c r="B12" s="11" t="s">
        <v>38</v>
      </c>
      <c r="C12" s="11" t="s">
        <v>23</v>
      </c>
      <c r="D12" s="47">
        <v>1963</v>
      </c>
      <c r="E12" s="71" t="s">
        <v>113</v>
      </c>
      <c r="F12" s="12">
        <v>80</v>
      </c>
      <c r="G12" s="13">
        <v>44.75</v>
      </c>
      <c r="H12" s="14">
        <v>44.2</v>
      </c>
      <c r="I12" s="15">
        <f aca="true" t="shared" si="0" ref="I12:I17">G12+H12</f>
        <v>88.95</v>
      </c>
      <c r="J12" s="12">
        <v>84</v>
      </c>
      <c r="K12" s="16">
        <v>85</v>
      </c>
      <c r="L12" s="17">
        <v>63.15</v>
      </c>
      <c r="M12" s="22">
        <f aca="true" t="shared" si="1" ref="M12:M17">L12*1.5</f>
        <v>94.725</v>
      </c>
      <c r="N12" s="32">
        <f aca="true" t="shared" si="2" ref="N12:N17">J12+K12+M12</f>
        <v>263.725</v>
      </c>
      <c r="O12" s="52">
        <f aca="true" t="shared" si="3" ref="O12:O17">F12+I12+J12+K12+M12</f>
        <v>432.67499999999995</v>
      </c>
      <c r="P12" s="19">
        <v>67.66</v>
      </c>
      <c r="Q12" s="20">
        <v>65.83</v>
      </c>
      <c r="R12" s="15">
        <f>P12+Q12</f>
        <v>133.49</v>
      </c>
      <c r="S12" s="21">
        <v>0</v>
      </c>
      <c r="T12" s="22">
        <f>S12*1.5</f>
        <v>0</v>
      </c>
      <c r="U12" s="54">
        <f>O12+R12+T12</f>
        <v>566.165</v>
      </c>
      <c r="V12" s="16">
        <v>90</v>
      </c>
      <c r="W12" s="21">
        <v>97.39</v>
      </c>
      <c r="X12" s="24">
        <f>W12*1.5</f>
        <v>146.085</v>
      </c>
      <c r="Y12" s="55">
        <f>U12+V12+X12</f>
        <v>802.25</v>
      </c>
    </row>
    <row r="13" spans="1:25" ht="12.75">
      <c r="A13" s="71" t="s">
        <v>39</v>
      </c>
      <c r="B13" s="11" t="s">
        <v>40</v>
      </c>
      <c r="C13" s="11" t="s">
        <v>23</v>
      </c>
      <c r="D13" s="33">
        <v>1938</v>
      </c>
      <c r="E13" s="11" t="s">
        <v>81</v>
      </c>
      <c r="F13" s="12">
        <v>70</v>
      </c>
      <c r="G13" s="13">
        <v>41.61</v>
      </c>
      <c r="H13" s="14">
        <v>38.8</v>
      </c>
      <c r="I13" s="15">
        <f t="shared" si="0"/>
        <v>80.41</v>
      </c>
      <c r="J13" s="12">
        <v>68</v>
      </c>
      <c r="K13" s="16">
        <v>75</v>
      </c>
      <c r="L13" s="17">
        <v>63.07</v>
      </c>
      <c r="M13" s="22">
        <f t="shared" si="1"/>
        <v>94.605</v>
      </c>
      <c r="N13" s="32">
        <f t="shared" si="2"/>
        <v>237.60500000000002</v>
      </c>
      <c r="O13" s="52">
        <f t="shared" si="3"/>
        <v>388.015</v>
      </c>
      <c r="P13" s="41"/>
      <c r="Q13" s="42"/>
      <c r="R13" s="37"/>
      <c r="S13" s="43"/>
      <c r="T13" s="39"/>
      <c r="U13" s="40"/>
      <c r="V13" s="38"/>
      <c r="W13" s="43"/>
      <c r="X13" s="44"/>
      <c r="Y13" s="45"/>
    </row>
    <row r="14" spans="1:25" ht="12.75">
      <c r="A14" s="71" t="s">
        <v>41</v>
      </c>
      <c r="B14" s="11" t="s">
        <v>42</v>
      </c>
      <c r="C14" s="11" t="s">
        <v>23</v>
      </c>
      <c r="D14" s="33">
        <v>1962</v>
      </c>
      <c r="E14" s="11" t="s">
        <v>30</v>
      </c>
      <c r="F14" s="12">
        <v>60</v>
      </c>
      <c r="G14" s="13">
        <v>33.1</v>
      </c>
      <c r="H14" s="14">
        <v>32.48</v>
      </c>
      <c r="I14" s="15">
        <f t="shared" si="0"/>
        <v>65.58</v>
      </c>
      <c r="J14" s="12">
        <v>68</v>
      </c>
      <c r="K14" s="16">
        <v>35</v>
      </c>
      <c r="L14" s="17">
        <v>48.46</v>
      </c>
      <c r="M14" s="22">
        <f t="shared" si="1"/>
        <v>72.69</v>
      </c>
      <c r="N14" s="32">
        <f t="shared" si="2"/>
        <v>175.69</v>
      </c>
      <c r="O14" s="52">
        <f t="shared" si="3"/>
        <v>301.27</v>
      </c>
      <c r="P14" s="19">
        <v>43.18</v>
      </c>
      <c r="Q14" s="20">
        <v>39.32</v>
      </c>
      <c r="R14" s="15">
        <f>P14+Q14</f>
        <v>82.5</v>
      </c>
      <c r="S14" s="21">
        <v>66.88</v>
      </c>
      <c r="T14" s="22">
        <f>S14*1.5</f>
        <v>100.32</v>
      </c>
      <c r="U14" s="54">
        <f>O14+R14+T14</f>
        <v>484.09</v>
      </c>
      <c r="V14" s="16">
        <v>20</v>
      </c>
      <c r="W14" s="21">
        <v>57.31</v>
      </c>
      <c r="X14" s="24">
        <f>W14*1.5</f>
        <v>85.965</v>
      </c>
      <c r="Y14" s="55">
        <f>U14+V14+X14</f>
        <v>590.055</v>
      </c>
    </row>
    <row r="15" spans="1:25" ht="12.75">
      <c r="A15" s="71" t="s">
        <v>35</v>
      </c>
      <c r="B15" s="11" t="s">
        <v>43</v>
      </c>
      <c r="C15" s="11" t="s">
        <v>23</v>
      </c>
      <c r="D15" s="46">
        <v>1970</v>
      </c>
      <c r="E15" s="11" t="s">
        <v>70</v>
      </c>
      <c r="F15" s="12">
        <v>100</v>
      </c>
      <c r="G15" s="13">
        <v>48.92</v>
      </c>
      <c r="H15" s="14">
        <v>47.27</v>
      </c>
      <c r="I15" s="15">
        <f t="shared" si="0"/>
        <v>96.19</v>
      </c>
      <c r="J15" s="12">
        <v>76</v>
      </c>
      <c r="K15" s="16">
        <v>75</v>
      </c>
      <c r="L15" s="17">
        <v>61.53</v>
      </c>
      <c r="M15" s="22">
        <f t="shared" si="1"/>
        <v>92.295</v>
      </c>
      <c r="N15" s="32">
        <f t="shared" si="2"/>
        <v>243.29500000000002</v>
      </c>
      <c r="O15" s="52">
        <f t="shared" si="3"/>
        <v>439.485</v>
      </c>
      <c r="P15" s="19">
        <v>61.82</v>
      </c>
      <c r="Q15" s="20">
        <v>55.79</v>
      </c>
      <c r="R15" s="15">
        <f>P15+Q15</f>
        <v>117.61</v>
      </c>
      <c r="S15" s="21">
        <v>80.66</v>
      </c>
      <c r="T15" s="22">
        <f>S15*1.5</f>
        <v>120.99</v>
      </c>
      <c r="U15" s="54">
        <f>O15+R15+T15</f>
        <v>678.085</v>
      </c>
      <c r="V15" s="38"/>
      <c r="W15" s="43"/>
      <c r="X15" s="44"/>
      <c r="Y15" s="45"/>
    </row>
    <row r="16" spans="1:25" ht="12.75">
      <c r="A16" s="71" t="s">
        <v>90</v>
      </c>
      <c r="B16" s="11" t="s">
        <v>91</v>
      </c>
      <c r="C16" s="11" t="s">
        <v>23</v>
      </c>
      <c r="D16" s="46">
        <v>1983</v>
      </c>
      <c r="E16" s="11" t="s">
        <v>69</v>
      </c>
      <c r="F16" s="12">
        <v>55</v>
      </c>
      <c r="G16" s="13">
        <v>34</v>
      </c>
      <c r="H16" s="14">
        <v>32.42</v>
      </c>
      <c r="I16" s="15">
        <f t="shared" si="0"/>
        <v>66.42</v>
      </c>
      <c r="J16" s="12">
        <v>82</v>
      </c>
      <c r="K16" s="16">
        <v>45</v>
      </c>
      <c r="L16" s="17">
        <v>68.96</v>
      </c>
      <c r="M16" s="22">
        <f t="shared" si="1"/>
        <v>103.44</v>
      </c>
      <c r="N16" s="32">
        <f t="shared" si="2"/>
        <v>230.44</v>
      </c>
      <c r="O16" s="52">
        <f t="shared" si="3"/>
        <v>351.86</v>
      </c>
      <c r="P16" s="19">
        <v>60.61</v>
      </c>
      <c r="Q16" s="20">
        <v>48.01</v>
      </c>
      <c r="R16" s="15">
        <f>P16+Q16</f>
        <v>108.62</v>
      </c>
      <c r="S16" s="21">
        <v>93.67</v>
      </c>
      <c r="T16" s="22">
        <f>S16*1.5</f>
        <v>140.505</v>
      </c>
      <c r="U16" s="54">
        <f>O16+R16+T16</f>
        <v>600.985</v>
      </c>
      <c r="V16" s="38"/>
      <c r="W16" s="43"/>
      <c r="X16" s="44"/>
      <c r="Y16" s="45"/>
    </row>
    <row r="17" spans="1:25" ht="12.75">
      <c r="A17" s="71" t="s">
        <v>98</v>
      </c>
      <c r="B17" s="11" t="s">
        <v>99</v>
      </c>
      <c r="C17" s="11" t="s">
        <v>23</v>
      </c>
      <c r="D17" s="46">
        <v>1959</v>
      </c>
      <c r="E17" s="11" t="s">
        <v>70</v>
      </c>
      <c r="F17" s="12">
        <v>85</v>
      </c>
      <c r="G17" s="13">
        <v>51.84</v>
      </c>
      <c r="H17" s="14">
        <v>51.49</v>
      </c>
      <c r="I17" s="15">
        <f t="shared" si="0"/>
        <v>103.33000000000001</v>
      </c>
      <c r="J17" s="12">
        <v>94</v>
      </c>
      <c r="K17" s="16">
        <v>70</v>
      </c>
      <c r="L17" s="17">
        <v>65.56</v>
      </c>
      <c r="M17" s="22">
        <f t="shared" si="1"/>
        <v>98.34</v>
      </c>
      <c r="N17" s="32">
        <f t="shared" si="2"/>
        <v>262.34000000000003</v>
      </c>
      <c r="O17" s="52">
        <f t="shared" si="3"/>
        <v>450.6700000000001</v>
      </c>
      <c r="P17" s="19">
        <v>67.55</v>
      </c>
      <c r="Q17" s="20">
        <v>62.19</v>
      </c>
      <c r="R17" s="15">
        <f>P17+Q17</f>
        <v>129.74</v>
      </c>
      <c r="S17" s="21">
        <v>94.25</v>
      </c>
      <c r="T17" s="22">
        <f>S17*1.5</f>
        <v>141.375</v>
      </c>
      <c r="U17" s="54">
        <f>O17+R17+T17</f>
        <v>721.7850000000001</v>
      </c>
      <c r="V17" s="16">
        <v>85</v>
      </c>
      <c r="W17" s="21">
        <v>93.44</v>
      </c>
      <c r="X17" s="24">
        <f>W17*1.5</f>
        <v>140.16</v>
      </c>
      <c r="Y17" s="55">
        <f>U17+V17+X17</f>
        <v>946.945</v>
      </c>
    </row>
    <row r="18" spans="1:25" ht="12.75">
      <c r="A18" s="114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18"/>
      <c r="W18" s="118"/>
      <c r="X18" s="118"/>
      <c r="Y18" s="119"/>
    </row>
    <row r="19" spans="1:25" ht="12.75">
      <c r="A19" s="71" t="s">
        <v>47</v>
      </c>
      <c r="B19" s="11" t="s">
        <v>48</v>
      </c>
      <c r="C19" s="11" t="s">
        <v>28</v>
      </c>
      <c r="D19" s="47">
        <v>2000</v>
      </c>
      <c r="E19" s="11" t="s">
        <v>69</v>
      </c>
      <c r="F19" s="12">
        <v>65</v>
      </c>
      <c r="G19" s="13">
        <v>40.56</v>
      </c>
      <c r="H19" s="14">
        <v>39.01</v>
      </c>
      <c r="I19" s="15">
        <f>G19+H19</f>
        <v>79.57</v>
      </c>
      <c r="J19" s="12">
        <v>84</v>
      </c>
      <c r="K19" s="16">
        <v>65</v>
      </c>
      <c r="L19" s="17">
        <v>58.38</v>
      </c>
      <c r="M19" s="22">
        <f>L19*1.5</f>
        <v>87.57000000000001</v>
      </c>
      <c r="N19" s="32">
        <f>J19+K19+M19</f>
        <v>236.57</v>
      </c>
      <c r="O19" s="52">
        <f>F19+I19+J19+K19+M19</f>
        <v>381.14</v>
      </c>
      <c r="P19" s="19">
        <v>55.3</v>
      </c>
      <c r="Q19" s="20">
        <v>55.1</v>
      </c>
      <c r="R19" s="15">
        <f>P19+Q19</f>
        <v>110.4</v>
      </c>
      <c r="S19" s="21">
        <v>75.02</v>
      </c>
      <c r="T19" s="22">
        <f>S19*1.5</f>
        <v>112.53</v>
      </c>
      <c r="U19" s="74">
        <f>O19+R19+T19</f>
        <v>604.0699999999999</v>
      </c>
      <c r="V19" s="78"/>
      <c r="W19" s="59"/>
      <c r="X19" s="57"/>
      <c r="Y19" s="79"/>
    </row>
    <row r="20" spans="1:25" ht="12.75">
      <c r="A20" s="71" t="s">
        <v>49</v>
      </c>
      <c r="B20" s="11" t="s">
        <v>50</v>
      </c>
      <c r="C20" s="11" t="s">
        <v>28</v>
      </c>
      <c r="D20" s="48">
        <v>2001</v>
      </c>
      <c r="E20" s="11" t="s">
        <v>71</v>
      </c>
      <c r="F20" s="12">
        <v>80</v>
      </c>
      <c r="G20" s="13">
        <v>48.62</v>
      </c>
      <c r="H20" s="14">
        <v>45.65</v>
      </c>
      <c r="I20" s="15">
        <f>G20+H20</f>
        <v>94.27</v>
      </c>
      <c r="J20" s="12">
        <v>98</v>
      </c>
      <c r="K20" s="16">
        <v>95</v>
      </c>
      <c r="L20" s="17">
        <v>60.14</v>
      </c>
      <c r="M20" s="22">
        <f>L20*1.5</f>
        <v>90.21000000000001</v>
      </c>
      <c r="N20" s="32">
        <f>J20+K20+M20</f>
        <v>283.21000000000004</v>
      </c>
      <c r="O20" s="52">
        <f>F20+I20+J20+K20+M20</f>
        <v>457.48</v>
      </c>
      <c r="P20" s="19">
        <v>65.86</v>
      </c>
      <c r="Q20" s="20">
        <v>62.68</v>
      </c>
      <c r="R20" s="15">
        <f>P20+Q20</f>
        <v>128.54</v>
      </c>
      <c r="S20" s="21">
        <v>98.45</v>
      </c>
      <c r="T20" s="22">
        <f>S20*1.5</f>
        <v>147.675</v>
      </c>
      <c r="U20" s="74">
        <f>O20+R20+T20</f>
        <v>733.6949999999999</v>
      </c>
      <c r="V20" s="78"/>
      <c r="W20" s="59"/>
      <c r="X20" s="57"/>
      <c r="Y20" s="79"/>
    </row>
    <row r="21" spans="1:25" ht="12.75">
      <c r="A21" s="71" t="s">
        <v>84</v>
      </c>
      <c r="B21" s="11" t="s">
        <v>51</v>
      </c>
      <c r="C21" s="11" t="s">
        <v>28</v>
      </c>
      <c r="D21" s="48">
        <v>2001</v>
      </c>
      <c r="E21" s="11" t="s">
        <v>70</v>
      </c>
      <c r="F21" s="12">
        <v>75</v>
      </c>
      <c r="G21" s="13">
        <v>36.02</v>
      </c>
      <c r="H21" s="14">
        <v>33.16</v>
      </c>
      <c r="I21" s="15">
        <f>G21+H21</f>
        <v>69.18</v>
      </c>
      <c r="J21" s="12">
        <v>76</v>
      </c>
      <c r="K21" s="16">
        <v>65</v>
      </c>
      <c r="L21" s="17">
        <v>53.32</v>
      </c>
      <c r="M21" s="22">
        <f>L21*1.5</f>
        <v>79.98</v>
      </c>
      <c r="N21" s="32">
        <f>J21+K21+M21</f>
        <v>220.98000000000002</v>
      </c>
      <c r="O21" s="52">
        <f>F21+I21+J21+K21+M21</f>
        <v>365.16</v>
      </c>
      <c r="P21" s="19">
        <v>42</v>
      </c>
      <c r="Q21" s="20">
        <v>40.35</v>
      </c>
      <c r="R21" s="15">
        <f>P21+Q21</f>
        <v>82.35</v>
      </c>
      <c r="S21" s="21">
        <v>82.5</v>
      </c>
      <c r="T21" s="22">
        <f>S21*1.5</f>
        <v>123.75</v>
      </c>
      <c r="U21" s="54">
        <f>O21+R21+T21</f>
        <v>571.26</v>
      </c>
      <c r="V21" s="75"/>
      <c r="W21" s="73"/>
      <c r="X21" s="76"/>
      <c r="Y21" s="77"/>
    </row>
    <row r="22" spans="1:25" ht="12.75">
      <c r="A22" s="71" t="s">
        <v>102</v>
      </c>
      <c r="B22" s="11" t="s">
        <v>103</v>
      </c>
      <c r="C22" s="11" t="s">
        <v>28</v>
      </c>
      <c r="D22" s="48">
        <v>2001</v>
      </c>
      <c r="E22" s="11" t="s">
        <v>70</v>
      </c>
      <c r="F22" s="12">
        <v>90</v>
      </c>
      <c r="G22" s="13">
        <v>43.02</v>
      </c>
      <c r="H22" s="14">
        <v>41.02</v>
      </c>
      <c r="I22" s="15">
        <f>G22+H22</f>
        <v>84.04</v>
      </c>
      <c r="J22" s="12">
        <v>68</v>
      </c>
      <c r="K22" s="16">
        <v>85</v>
      </c>
      <c r="L22" s="17">
        <v>54.87</v>
      </c>
      <c r="M22" s="22">
        <f>L22*1.5</f>
        <v>82.30499999999999</v>
      </c>
      <c r="N22" s="32">
        <f>J22+K22+M22</f>
        <v>235.305</v>
      </c>
      <c r="O22" s="52">
        <f>F22+I22+J22+K22+M22</f>
        <v>409.345</v>
      </c>
      <c r="P22" s="19">
        <v>60.81</v>
      </c>
      <c r="Q22" s="20">
        <v>58.98</v>
      </c>
      <c r="R22" s="15">
        <f>P22+Q22</f>
        <v>119.78999999999999</v>
      </c>
      <c r="S22" s="21">
        <v>90.66</v>
      </c>
      <c r="T22" s="22">
        <f>S22*1.5</f>
        <v>135.99</v>
      </c>
      <c r="U22" s="54">
        <f>O22+R22+T22</f>
        <v>665.125</v>
      </c>
      <c r="V22" s="16"/>
      <c r="W22" s="59"/>
      <c r="X22" s="57"/>
      <c r="Y22" s="25"/>
    </row>
    <row r="23" spans="1:25" ht="12.75">
      <c r="A23" s="114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8"/>
      <c r="Q23" s="118"/>
      <c r="R23" s="118"/>
      <c r="S23" s="118"/>
      <c r="T23" s="118"/>
      <c r="U23" s="118"/>
      <c r="V23" s="118"/>
      <c r="W23" s="118"/>
      <c r="X23" s="118"/>
      <c r="Y23" s="119"/>
    </row>
    <row r="24" spans="1:25" ht="12.75">
      <c r="A24" s="71" t="s">
        <v>52</v>
      </c>
      <c r="B24" s="11" t="s">
        <v>53</v>
      </c>
      <c r="C24" s="11" t="s">
        <v>27</v>
      </c>
      <c r="D24" s="33">
        <v>2003</v>
      </c>
      <c r="E24" s="11" t="s">
        <v>10</v>
      </c>
      <c r="F24" s="12">
        <v>10</v>
      </c>
      <c r="G24" s="13">
        <v>27.88</v>
      </c>
      <c r="H24" s="14">
        <v>27.41</v>
      </c>
      <c r="I24" s="15">
        <f>G24+H24</f>
        <v>55.29</v>
      </c>
      <c r="J24" s="12">
        <v>72</v>
      </c>
      <c r="K24" s="16">
        <v>30</v>
      </c>
      <c r="L24" s="17">
        <v>52.93</v>
      </c>
      <c r="M24" s="22">
        <f>L24*1.5</f>
        <v>79.395</v>
      </c>
      <c r="N24" s="53">
        <f>J24+K24+M24</f>
        <v>181.39499999999998</v>
      </c>
      <c r="O24" s="80">
        <f>F24+I24+J24+K24+M24</f>
        <v>246.685</v>
      </c>
      <c r="P24" s="27"/>
      <c r="Q24" s="59"/>
      <c r="R24" s="57"/>
      <c r="S24" s="59"/>
      <c r="T24" s="58"/>
      <c r="U24" s="82"/>
      <c r="V24" s="16"/>
      <c r="W24" s="59"/>
      <c r="X24" s="57"/>
      <c r="Y24" s="79"/>
    </row>
    <row r="25" spans="1:25" ht="12.75">
      <c r="A25" s="71" t="s">
        <v>58</v>
      </c>
      <c r="B25" s="11" t="s">
        <v>59</v>
      </c>
      <c r="C25" s="11" t="s">
        <v>27</v>
      </c>
      <c r="D25" s="49">
        <v>2003</v>
      </c>
      <c r="E25" s="26" t="s">
        <v>71</v>
      </c>
      <c r="F25" s="12">
        <v>40</v>
      </c>
      <c r="G25" s="13">
        <v>30.98</v>
      </c>
      <c r="H25" s="14">
        <v>27.89</v>
      </c>
      <c r="I25" s="15">
        <f>G25+H25</f>
        <v>58.870000000000005</v>
      </c>
      <c r="J25" s="12">
        <v>64</v>
      </c>
      <c r="K25" s="16">
        <v>60</v>
      </c>
      <c r="L25" s="17">
        <v>51.58</v>
      </c>
      <c r="M25" s="22">
        <f>L25*1.5</f>
        <v>77.37</v>
      </c>
      <c r="N25" s="53">
        <f>J25+K25+M25</f>
        <v>201.37</v>
      </c>
      <c r="O25" s="80">
        <f>F25+I25+J25+K25+M25</f>
        <v>300.24</v>
      </c>
      <c r="P25" s="27"/>
      <c r="Q25" s="59"/>
      <c r="R25" s="57"/>
      <c r="S25" s="59"/>
      <c r="T25" s="58"/>
      <c r="U25" s="82"/>
      <c r="V25" s="16"/>
      <c r="W25" s="59"/>
      <c r="X25" s="57"/>
      <c r="Y25" s="79"/>
    </row>
    <row r="26" spans="1:25" ht="12.75">
      <c r="A26" s="71" t="s">
        <v>56</v>
      </c>
      <c r="B26" s="11" t="s">
        <v>57</v>
      </c>
      <c r="C26" s="11" t="s">
        <v>27</v>
      </c>
      <c r="D26" s="33">
        <v>2003</v>
      </c>
      <c r="E26" s="11" t="s">
        <v>81</v>
      </c>
      <c r="F26" s="12">
        <v>30</v>
      </c>
      <c r="G26" s="13">
        <v>31.46</v>
      </c>
      <c r="H26" s="14">
        <v>29.12</v>
      </c>
      <c r="I26" s="15">
        <f>G26+H26</f>
        <v>60.58</v>
      </c>
      <c r="J26" s="12">
        <v>60</v>
      </c>
      <c r="K26" s="16">
        <v>60</v>
      </c>
      <c r="L26" s="17">
        <v>57.56</v>
      </c>
      <c r="M26" s="22">
        <f>L26*1.5</f>
        <v>86.34</v>
      </c>
      <c r="N26" s="53">
        <f>J26+K26+M26</f>
        <v>206.34</v>
      </c>
      <c r="O26" s="56">
        <f>F26+I26+J26+K26+M26</f>
        <v>296.91999999999996</v>
      </c>
      <c r="P26" s="73"/>
      <c r="Q26" s="73"/>
      <c r="R26" s="76"/>
      <c r="S26" s="73"/>
      <c r="T26" s="81"/>
      <c r="U26" s="81"/>
      <c r="V26" s="75"/>
      <c r="W26" s="73"/>
      <c r="X26" s="76"/>
      <c r="Y26" s="77"/>
    </row>
    <row r="27" spans="1:25" ht="12.75">
      <c r="A27" s="71" t="s">
        <v>60</v>
      </c>
      <c r="B27" s="11" t="s">
        <v>61</v>
      </c>
      <c r="C27" s="11" t="s">
        <v>27</v>
      </c>
      <c r="D27" s="47">
        <v>2003</v>
      </c>
      <c r="E27" s="26" t="s">
        <v>71</v>
      </c>
      <c r="F27" s="12">
        <v>100</v>
      </c>
      <c r="G27" s="13">
        <v>49.24</v>
      </c>
      <c r="H27" s="14">
        <v>46.55</v>
      </c>
      <c r="I27" s="15">
        <f>G27+H27</f>
        <v>95.78999999999999</v>
      </c>
      <c r="J27" s="12">
        <v>96</v>
      </c>
      <c r="K27" s="16">
        <v>100</v>
      </c>
      <c r="L27" s="17">
        <v>60.76</v>
      </c>
      <c r="M27" s="22">
        <f>L27*1.5</f>
        <v>91.14</v>
      </c>
      <c r="N27" s="53">
        <f>J27+K27+M27</f>
        <v>287.14</v>
      </c>
      <c r="O27" s="56">
        <f>F27+I27+J27+K27+M27</f>
        <v>482.92999999999995</v>
      </c>
      <c r="P27" s="59"/>
      <c r="Q27" s="59"/>
      <c r="R27" s="57"/>
      <c r="S27" s="59"/>
      <c r="T27" s="58"/>
      <c r="U27" s="58"/>
      <c r="V27" s="16"/>
      <c r="W27" s="59"/>
      <c r="X27" s="57"/>
      <c r="Y27" s="25"/>
    </row>
    <row r="28" spans="1:25" ht="12.75">
      <c r="A28" s="115" t="s">
        <v>114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</row>
    <row r="29" spans="1:25" ht="12.75">
      <c r="A29" s="71" t="s">
        <v>65</v>
      </c>
      <c r="B29" s="26" t="s">
        <v>66</v>
      </c>
      <c r="C29" s="11" t="s">
        <v>11</v>
      </c>
      <c r="D29" s="47">
        <v>2005</v>
      </c>
      <c r="E29" s="26" t="s">
        <v>71</v>
      </c>
      <c r="F29" s="12">
        <v>40</v>
      </c>
      <c r="G29" s="13">
        <v>31.99</v>
      </c>
      <c r="H29" s="14">
        <v>29.18</v>
      </c>
      <c r="I29" s="15">
        <f>G29+H29</f>
        <v>61.17</v>
      </c>
      <c r="J29" s="12">
        <v>70</v>
      </c>
      <c r="K29" s="16">
        <v>50</v>
      </c>
      <c r="L29" s="17">
        <v>50.39</v>
      </c>
      <c r="M29" s="22">
        <f>L29*1.5</f>
        <v>75.58500000000001</v>
      </c>
      <c r="N29" s="53">
        <f>J29+K29+M29</f>
        <v>195.585</v>
      </c>
      <c r="O29" s="56">
        <f>F29+I29+J29+K29+M29</f>
        <v>296.755</v>
      </c>
      <c r="P29" s="19"/>
      <c r="Q29" s="20"/>
      <c r="R29" s="15"/>
      <c r="S29" s="21"/>
      <c r="T29" s="22"/>
      <c r="U29" s="23"/>
      <c r="V29" s="16"/>
      <c r="W29" s="21"/>
      <c r="X29" s="24"/>
      <c r="Y29" s="25"/>
    </row>
    <row r="30" spans="1:25" ht="12.75">
      <c r="A30" s="71" t="s">
        <v>54</v>
      </c>
      <c r="B30" s="11" t="s">
        <v>55</v>
      </c>
      <c r="C30" s="11" t="s">
        <v>11</v>
      </c>
      <c r="D30" s="33">
        <v>2004</v>
      </c>
      <c r="E30" s="11" t="s">
        <v>10</v>
      </c>
      <c r="F30" s="34"/>
      <c r="G30" s="35"/>
      <c r="H30" s="36"/>
      <c r="I30" s="37"/>
      <c r="J30" s="12">
        <v>58</v>
      </c>
      <c r="K30" s="16">
        <v>30</v>
      </c>
      <c r="L30" s="17">
        <v>50.36</v>
      </c>
      <c r="M30" s="22">
        <f>L30*1.5</f>
        <v>75.53999999999999</v>
      </c>
      <c r="N30" s="53">
        <f>J30+K30+M30</f>
        <v>163.54</v>
      </c>
      <c r="O30" s="70"/>
      <c r="P30" s="19"/>
      <c r="Q30" s="20"/>
      <c r="R30" s="15"/>
      <c r="S30" s="21"/>
      <c r="T30" s="22"/>
      <c r="U30" s="23"/>
      <c r="V30" s="16"/>
      <c r="W30" s="21"/>
      <c r="X30" s="24"/>
      <c r="Y30" s="25"/>
    </row>
    <row r="31" spans="1:25" ht="12.75">
      <c r="A31" s="71" t="s">
        <v>111</v>
      </c>
      <c r="B31" s="71" t="s">
        <v>112</v>
      </c>
      <c r="C31" s="71" t="s">
        <v>11</v>
      </c>
      <c r="D31" s="47">
        <v>2004</v>
      </c>
      <c r="E31" s="71" t="s">
        <v>71</v>
      </c>
      <c r="F31" s="34"/>
      <c r="G31" s="35"/>
      <c r="H31" s="36"/>
      <c r="I31" s="37"/>
      <c r="J31" s="12">
        <v>60</v>
      </c>
      <c r="K31" s="16">
        <v>60</v>
      </c>
      <c r="L31" s="17">
        <v>34.4</v>
      </c>
      <c r="M31" s="22">
        <f>L31*1.5</f>
        <v>51.599999999999994</v>
      </c>
      <c r="N31" s="53">
        <f>J31+K31+M31</f>
        <v>171.6</v>
      </c>
      <c r="O31" s="70"/>
      <c r="P31" s="19"/>
      <c r="Q31" s="20"/>
      <c r="R31" s="15"/>
      <c r="S31" s="21"/>
      <c r="T31" s="22"/>
      <c r="U31" s="70"/>
      <c r="V31" s="16"/>
      <c r="W31" s="21"/>
      <c r="X31" s="24"/>
      <c r="Y31" s="25"/>
    </row>
    <row r="32" spans="1:25" ht="12.7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7"/>
    </row>
    <row r="33" spans="1:25" ht="12.75">
      <c r="A33" s="71" t="s">
        <v>67</v>
      </c>
      <c r="B33" s="11" t="s">
        <v>72</v>
      </c>
      <c r="C33" s="11" t="s">
        <v>26</v>
      </c>
      <c r="D33" s="33">
        <v>2005</v>
      </c>
      <c r="E33" s="11" t="s">
        <v>10</v>
      </c>
      <c r="F33" s="34"/>
      <c r="G33" s="35"/>
      <c r="H33" s="36"/>
      <c r="I33" s="37"/>
      <c r="J33" s="12">
        <v>24</v>
      </c>
      <c r="K33" s="16">
        <v>20</v>
      </c>
      <c r="L33" s="17">
        <v>31.7</v>
      </c>
      <c r="M33" s="22">
        <f>L33*1.5</f>
        <v>47.55</v>
      </c>
      <c r="N33" s="53">
        <f>J33+K33+M33</f>
        <v>91.55</v>
      </c>
      <c r="O33" s="70"/>
      <c r="P33" s="19"/>
      <c r="Q33" s="20"/>
      <c r="R33" s="27"/>
      <c r="S33" s="21"/>
      <c r="T33" s="28"/>
      <c r="U33" s="29"/>
      <c r="V33" s="16"/>
      <c r="W33" s="21"/>
      <c r="X33" s="30"/>
      <c r="Y33" s="31"/>
    </row>
    <row r="34" spans="1:25" ht="12.75">
      <c r="A34" s="71" t="s">
        <v>62</v>
      </c>
      <c r="B34" s="11" t="s">
        <v>63</v>
      </c>
      <c r="C34" s="11" t="s">
        <v>26</v>
      </c>
      <c r="D34" s="48">
        <v>2004</v>
      </c>
      <c r="E34" s="11" t="s">
        <v>10</v>
      </c>
      <c r="F34" s="12">
        <v>40</v>
      </c>
      <c r="G34" s="13">
        <v>30.86</v>
      </c>
      <c r="H34" s="14">
        <v>26.22</v>
      </c>
      <c r="I34" s="15">
        <f>G34+H34</f>
        <v>57.08</v>
      </c>
      <c r="J34" s="12">
        <v>38</v>
      </c>
      <c r="K34" s="16">
        <v>35</v>
      </c>
      <c r="L34" s="17">
        <v>39.24</v>
      </c>
      <c r="M34" s="22">
        <f>L34*1.5</f>
        <v>58.86</v>
      </c>
      <c r="N34" s="53">
        <f>J34+K34+M34</f>
        <v>131.86</v>
      </c>
      <c r="O34" s="56">
        <f>F34+I34+J34+K34+M34</f>
        <v>228.94</v>
      </c>
      <c r="P34" s="19"/>
      <c r="Q34" s="20"/>
      <c r="R34" s="15"/>
      <c r="S34" s="21"/>
      <c r="T34" s="22"/>
      <c r="U34" s="23"/>
      <c r="V34" s="16"/>
      <c r="W34" s="21"/>
      <c r="X34" s="24"/>
      <c r="Y34" s="25"/>
    </row>
    <row r="35" spans="1:25" ht="12.75">
      <c r="A35" s="71" t="s">
        <v>104</v>
      </c>
      <c r="B35" s="11" t="s">
        <v>105</v>
      </c>
      <c r="C35" s="11" t="s">
        <v>26</v>
      </c>
      <c r="D35" s="48">
        <v>2004</v>
      </c>
      <c r="E35" s="26" t="s">
        <v>107</v>
      </c>
      <c r="F35" s="34"/>
      <c r="G35" s="35"/>
      <c r="H35" s="36"/>
      <c r="I35" s="37"/>
      <c r="J35" s="12">
        <v>44</v>
      </c>
      <c r="K35" s="16">
        <v>20</v>
      </c>
      <c r="L35" s="17">
        <v>35.1</v>
      </c>
      <c r="M35" s="22">
        <f>L35*1.5</f>
        <v>52.650000000000006</v>
      </c>
      <c r="N35" s="53">
        <f>J35+K35+M35</f>
        <v>116.65</v>
      </c>
      <c r="O35" s="70"/>
      <c r="P35" s="19"/>
      <c r="Q35" s="20"/>
      <c r="R35" s="27"/>
      <c r="S35" s="21"/>
      <c r="T35" s="28"/>
      <c r="U35" s="29"/>
      <c r="V35" s="16"/>
      <c r="W35" s="21"/>
      <c r="X35" s="30"/>
      <c r="Y35" s="31"/>
    </row>
    <row r="36" spans="1:25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2.75">
      <c r="A37" s="71" t="s">
        <v>60</v>
      </c>
      <c r="B37" s="11" t="s">
        <v>64</v>
      </c>
      <c r="C37" s="11" t="s">
        <v>12</v>
      </c>
      <c r="D37" s="47">
        <v>2008</v>
      </c>
      <c r="E37" s="26" t="s">
        <v>71</v>
      </c>
      <c r="F37" s="34"/>
      <c r="G37" s="35"/>
      <c r="H37" s="36"/>
      <c r="I37" s="37"/>
      <c r="J37" s="12">
        <v>78</v>
      </c>
      <c r="K37" s="16">
        <v>70</v>
      </c>
      <c r="L37" s="17">
        <v>44.57</v>
      </c>
      <c r="M37" s="22">
        <f>L37*1.5</f>
        <v>66.855</v>
      </c>
      <c r="N37" s="53">
        <f>J37+K37+M37</f>
        <v>214.85500000000002</v>
      </c>
      <c r="O37" s="70"/>
      <c r="P37" s="19"/>
      <c r="Q37" s="20"/>
      <c r="R37" s="15"/>
      <c r="S37" s="21"/>
      <c r="T37" s="22"/>
      <c r="U37" s="23"/>
      <c r="V37" s="16"/>
      <c r="W37" s="21"/>
      <c r="X37" s="24"/>
      <c r="Y37" s="25"/>
    </row>
    <row r="38" spans="1:30" ht="12.75">
      <c r="A38" s="71" t="s">
        <v>87</v>
      </c>
      <c r="B38" s="11" t="s">
        <v>77</v>
      </c>
      <c r="C38" s="11" t="s">
        <v>12</v>
      </c>
      <c r="D38" s="47">
        <v>2007</v>
      </c>
      <c r="E38" s="26" t="s">
        <v>71</v>
      </c>
      <c r="F38" s="34"/>
      <c r="G38" s="35"/>
      <c r="H38" s="36"/>
      <c r="I38" s="37"/>
      <c r="J38" s="12">
        <v>44</v>
      </c>
      <c r="K38" s="16">
        <v>30</v>
      </c>
      <c r="L38" s="17">
        <v>29.77</v>
      </c>
      <c r="M38" s="22">
        <f>L38*1.5</f>
        <v>44.655</v>
      </c>
      <c r="N38" s="53">
        <f>J38+K38+M38</f>
        <v>118.655</v>
      </c>
      <c r="O38" s="70"/>
      <c r="P38" s="19"/>
      <c r="Q38" s="20"/>
      <c r="R38" s="15"/>
      <c r="S38" s="21"/>
      <c r="T38" s="22"/>
      <c r="U38" s="23"/>
      <c r="V38" s="16"/>
      <c r="W38" s="21"/>
      <c r="X38" s="24"/>
      <c r="Y38" s="25"/>
      <c r="AD38" t="s">
        <v>96</v>
      </c>
    </row>
    <row r="39" spans="1:25" ht="12.75">
      <c r="A39" s="71" t="s">
        <v>67</v>
      </c>
      <c r="B39" s="11" t="s">
        <v>110</v>
      </c>
      <c r="C39" s="11" t="s">
        <v>12</v>
      </c>
      <c r="D39" s="46">
        <v>2008</v>
      </c>
      <c r="E39" s="26" t="s">
        <v>10</v>
      </c>
      <c r="F39" s="34"/>
      <c r="G39" s="35"/>
      <c r="H39" s="36"/>
      <c r="I39" s="37"/>
      <c r="J39" s="12">
        <v>58</v>
      </c>
      <c r="K39" s="16">
        <v>20</v>
      </c>
      <c r="L39" s="17">
        <v>34.2</v>
      </c>
      <c r="M39" s="22">
        <f>L39*1.5</f>
        <v>51.300000000000004</v>
      </c>
      <c r="N39" s="53">
        <f>J39+K39+M39</f>
        <v>129.3</v>
      </c>
      <c r="O39" s="70"/>
      <c r="P39" s="19"/>
      <c r="Q39" s="20"/>
      <c r="R39" s="15"/>
      <c r="S39" s="21"/>
      <c r="T39" s="22"/>
      <c r="U39" s="23"/>
      <c r="V39" s="16"/>
      <c r="W39" s="21"/>
      <c r="X39" s="24"/>
      <c r="Y39" s="25"/>
    </row>
    <row r="40" spans="1:25" ht="12.75">
      <c r="A40" s="71" t="s">
        <v>88</v>
      </c>
      <c r="B40" s="11" t="s">
        <v>89</v>
      </c>
      <c r="C40" s="11" t="s">
        <v>12</v>
      </c>
      <c r="D40" s="46">
        <v>2007</v>
      </c>
      <c r="E40" s="11" t="s">
        <v>10</v>
      </c>
      <c r="F40" s="34"/>
      <c r="G40" s="35"/>
      <c r="H40" s="36"/>
      <c r="I40" s="37"/>
      <c r="J40" s="12">
        <v>22</v>
      </c>
      <c r="K40" s="16">
        <v>10</v>
      </c>
      <c r="L40" s="17">
        <v>37.74</v>
      </c>
      <c r="M40" s="22">
        <f>L40*1.5</f>
        <v>56.61</v>
      </c>
      <c r="N40" s="53">
        <f>J40+K40+M40</f>
        <v>88.61</v>
      </c>
      <c r="O40" s="70"/>
      <c r="P40" s="19"/>
      <c r="Q40" s="20"/>
      <c r="R40" s="15"/>
      <c r="S40" s="21"/>
      <c r="T40" s="22"/>
      <c r="U40" s="23"/>
      <c r="V40" s="16"/>
      <c r="W40" s="21"/>
      <c r="X40" s="24"/>
      <c r="Y40" s="25"/>
    </row>
    <row r="41" spans="1:25" ht="12.7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.75">
      <c r="A42" s="11"/>
      <c r="B42" s="11"/>
      <c r="C42" s="11"/>
      <c r="D42" s="33"/>
      <c r="E42" s="11"/>
      <c r="F42" s="34"/>
      <c r="G42" s="35"/>
      <c r="H42" s="36"/>
      <c r="I42" s="37"/>
      <c r="J42" s="12"/>
      <c r="K42" s="16"/>
      <c r="L42" s="17"/>
      <c r="M42" s="22">
        <f>L42*1.5</f>
        <v>0</v>
      </c>
      <c r="N42" s="53">
        <f>J42+K42+M42</f>
        <v>0</v>
      </c>
      <c r="O42" s="40"/>
      <c r="P42" s="19"/>
      <c r="Q42" s="20"/>
      <c r="R42" s="15"/>
      <c r="S42" s="21"/>
      <c r="T42" s="22"/>
      <c r="U42" s="23"/>
      <c r="V42" s="16"/>
      <c r="W42" s="21"/>
      <c r="X42" s="24"/>
      <c r="Y42" s="25"/>
    </row>
    <row r="43" spans="1:25" ht="12.75">
      <c r="A43" s="71" t="s">
        <v>73</v>
      </c>
      <c r="B43" s="71" t="s">
        <v>74</v>
      </c>
      <c r="C43" s="71" t="s">
        <v>29</v>
      </c>
      <c r="D43" s="47">
        <v>2006</v>
      </c>
      <c r="E43" s="71" t="s">
        <v>10</v>
      </c>
      <c r="F43" s="34"/>
      <c r="G43" s="35"/>
      <c r="H43" s="36"/>
      <c r="I43" s="37"/>
      <c r="J43" s="12">
        <v>28</v>
      </c>
      <c r="K43" s="16">
        <v>5</v>
      </c>
      <c r="L43" s="17">
        <v>32.3</v>
      </c>
      <c r="M43" s="22">
        <f>L43*1.5</f>
        <v>48.449999999999996</v>
      </c>
      <c r="N43" s="53">
        <f>J43+K43+M43</f>
        <v>81.44999999999999</v>
      </c>
      <c r="O43" s="40"/>
      <c r="P43" s="19"/>
      <c r="Q43" s="20"/>
      <c r="R43" s="15"/>
      <c r="S43" s="21"/>
      <c r="T43" s="22"/>
      <c r="U43" s="23"/>
      <c r="V43" s="16"/>
      <c r="W43" s="21"/>
      <c r="X43" s="24"/>
      <c r="Y43" s="25"/>
    </row>
    <row r="44" spans="1:25" ht="12.75">
      <c r="A44" s="11" t="s">
        <v>75</v>
      </c>
      <c r="B44" s="11" t="s">
        <v>76</v>
      </c>
      <c r="C44" s="11" t="s">
        <v>29</v>
      </c>
      <c r="D44" s="33">
        <v>2006</v>
      </c>
      <c r="E44" s="11" t="s">
        <v>10</v>
      </c>
      <c r="F44" s="34"/>
      <c r="G44" s="35"/>
      <c r="H44" s="36"/>
      <c r="I44" s="37"/>
      <c r="J44" s="12">
        <v>72</v>
      </c>
      <c r="K44" s="16">
        <v>20</v>
      </c>
      <c r="L44" s="17">
        <v>42.88</v>
      </c>
      <c r="M44" s="22">
        <f>L44*1.5</f>
        <v>64.32000000000001</v>
      </c>
      <c r="N44" s="53">
        <f>J44+K44+M44</f>
        <v>156.32</v>
      </c>
      <c r="O44" s="40"/>
      <c r="P44" s="19"/>
      <c r="Q44" s="20"/>
      <c r="R44" s="15"/>
      <c r="S44" s="21"/>
      <c r="T44" s="22"/>
      <c r="U44" s="23"/>
      <c r="V44" s="16"/>
      <c r="W44" s="21"/>
      <c r="X44" s="24"/>
      <c r="Y44" s="25"/>
    </row>
    <row r="45" spans="1:25" ht="12.7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4"/>
    </row>
    <row r="46" spans="1:25" ht="12.75">
      <c r="A46" s="71" t="s">
        <v>78</v>
      </c>
      <c r="B46" s="71" t="s">
        <v>79</v>
      </c>
      <c r="C46" s="71" t="s">
        <v>24</v>
      </c>
      <c r="D46" s="47"/>
      <c r="E46" s="71" t="s">
        <v>70</v>
      </c>
      <c r="F46" s="34"/>
      <c r="G46" s="35"/>
      <c r="H46" s="36"/>
      <c r="I46" s="37"/>
      <c r="J46" s="12">
        <v>64</v>
      </c>
      <c r="K46" s="16">
        <v>25</v>
      </c>
      <c r="L46" s="17">
        <v>44.91</v>
      </c>
      <c r="M46" s="22">
        <f>L46*1.5</f>
        <v>67.365</v>
      </c>
      <c r="N46" s="53">
        <f>J46+K46+M46</f>
        <v>156.365</v>
      </c>
      <c r="O46" s="23"/>
      <c r="P46" s="19"/>
      <c r="Q46" s="20"/>
      <c r="R46" s="15"/>
      <c r="S46" s="21"/>
      <c r="T46" s="22"/>
      <c r="U46" s="23"/>
      <c r="V46" s="16"/>
      <c r="W46" s="21"/>
      <c r="X46" s="24"/>
      <c r="Y46" s="25"/>
    </row>
    <row r="47" spans="1:25" ht="12.75">
      <c r="A47" s="11" t="s">
        <v>92</v>
      </c>
      <c r="B47" s="11" t="s">
        <v>68</v>
      </c>
      <c r="C47" s="11" t="s">
        <v>24</v>
      </c>
      <c r="D47" s="47"/>
      <c r="E47" s="26" t="s">
        <v>71</v>
      </c>
      <c r="F47" s="34"/>
      <c r="G47" s="35"/>
      <c r="H47" s="36"/>
      <c r="I47" s="37"/>
      <c r="J47" s="12">
        <v>32</v>
      </c>
      <c r="K47" s="16">
        <v>0</v>
      </c>
      <c r="L47" s="17">
        <v>26.7</v>
      </c>
      <c r="M47" s="22">
        <f>L47*1.5</f>
        <v>40.05</v>
      </c>
      <c r="N47" s="53">
        <f>J47+K47+M47</f>
        <v>72.05</v>
      </c>
      <c r="O47" s="62"/>
      <c r="P47" s="61"/>
      <c r="Q47" s="61"/>
      <c r="R47" s="63"/>
      <c r="S47" s="61"/>
      <c r="T47" s="62"/>
      <c r="U47" s="62"/>
      <c r="V47" s="60"/>
      <c r="W47" s="61"/>
      <c r="X47" s="63"/>
      <c r="Y47" s="62"/>
    </row>
    <row r="48" spans="1:14" ht="12.75">
      <c r="A48" s="11" t="s">
        <v>104</v>
      </c>
      <c r="B48" s="11" t="s">
        <v>106</v>
      </c>
      <c r="C48" s="11" t="s">
        <v>24</v>
      </c>
      <c r="D48" s="47"/>
      <c r="E48" s="26" t="s">
        <v>107</v>
      </c>
      <c r="F48" s="34"/>
      <c r="G48" s="35"/>
      <c r="H48" s="36"/>
      <c r="I48" s="37"/>
      <c r="J48" s="12">
        <v>62</v>
      </c>
      <c r="K48" s="16">
        <v>20</v>
      </c>
      <c r="L48" s="17">
        <v>76.35</v>
      </c>
      <c r="M48" s="22">
        <f>L48*1.5</f>
        <v>114.52499999999999</v>
      </c>
      <c r="N48" s="53">
        <f>J48+K48+M48</f>
        <v>196.52499999999998</v>
      </c>
    </row>
    <row r="49" spans="1:14" ht="12.75">
      <c r="A49" s="26" t="s">
        <v>108</v>
      </c>
      <c r="B49" s="26" t="s">
        <v>109</v>
      </c>
      <c r="C49" s="11" t="s">
        <v>24</v>
      </c>
      <c r="D49" s="83">
        <v>2007</v>
      </c>
      <c r="E49" s="11" t="s">
        <v>10</v>
      </c>
      <c r="F49" s="34"/>
      <c r="G49" s="35"/>
      <c r="H49" s="36"/>
      <c r="I49" s="37"/>
      <c r="J49" s="12">
        <v>16</v>
      </c>
      <c r="K49" s="16">
        <v>0</v>
      </c>
      <c r="L49" s="17">
        <v>30.46</v>
      </c>
      <c r="M49" s="22">
        <f>L49*1.5</f>
        <v>45.69</v>
      </c>
      <c r="N49" s="53">
        <f>J49+K49+M49</f>
        <v>61.69</v>
      </c>
    </row>
    <row r="50" spans="4:7" ht="12.75">
      <c r="D50"/>
      <c r="G50" t="s">
        <v>97</v>
      </c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</sheetData>
  <sheetProtection/>
  <mergeCells count="26">
    <mergeCell ref="A11:Y11"/>
    <mergeCell ref="J1:J2"/>
    <mergeCell ref="V1:V2"/>
    <mergeCell ref="A45:Y45"/>
    <mergeCell ref="A41:Y41"/>
    <mergeCell ref="A36:Y36"/>
    <mergeCell ref="A32:Y32"/>
    <mergeCell ref="A28:Y28"/>
    <mergeCell ref="A23:Y23"/>
    <mergeCell ref="A18:Y18"/>
    <mergeCell ref="U1:U2"/>
    <mergeCell ref="L1:M1"/>
    <mergeCell ref="Y1:Y2"/>
    <mergeCell ref="S1:T1"/>
    <mergeCell ref="W1:X1"/>
    <mergeCell ref="K1:K2"/>
    <mergeCell ref="O1:O2"/>
    <mergeCell ref="G1:I1"/>
    <mergeCell ref="P1:R1"/>
    <mergeCell ref="B1:B2"/>
    <mergeCell ref="N1:N2"/>
    <mergeCell ref="A1:A2"/>
    <mergeCell ref="C1:C2"/>
    <mergeCell ref="E1:E2"/>
    <mergeCell ref="F1:F2"/>
    <mergeCell ref="D1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&amp;C1. Landescup SH und MV am 22.05.2017 in Kellinghusen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Windows-Benutzer</cp:lastModifiedBy>
  <cp:lastPrinted>2018-04-19T19:35:34Z</cp:lastPrinted>
  <dcterms:created xsi:type="dcterms:W3CDTF">1997-01-10T13:46:39Z</dcterms:created>
  <dcterms:modified xsi:type="dcterms:W3CDTF">2018-04-23T15:47:36Z</dcterms:modified>
  <cp:category/>
  <cp:version/>
  <cp:contentType/>
  <cp:contentStatus/>
</cp:coreProperties>
</file>