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5kampf" sheetId="1" r:id="rId1"/>
    <sheet name="Allround" sheetId="2" r:id="rId2"/>
    <sheet name="M2K" sheetId="3" r:id="rId3"/>
  </sheets>
  <definedNames>
    <definedName name="_xlnm.Print_Titles" localSheetId="0">'5kampf'!$1:$4</definedName>
    <definedName name="_xlnm.Print_Titles" localSheetId="1">'Allround'!$1:$4</definedName>
    <definedName name="_xlnm.Print_Titles" localSheetId="2">'M2K'!$1:$4</definedName>
  </definedNames>
  <calcPr fullCalcOnLoad="1"/>
</workbook>
</file>

<file path=xl/sharedStrings.xml><?xml version="1.0" encoding="utf-8"?>
<sst xmlns="http://schemas.openxmlformats.org/spreadsheetml/2006/main" count="126" uniqueCount="36">
  <si>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</si>
  <si>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</si>
  <si>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</si>
  <si>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</si>
  <si>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</si>
  <si>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</si>
  <si>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</si>
  <si>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</si>
  <si>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</si>
  <si>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</si>
  <si>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Köln</t>
  </si>
  <si>
    <t>ohne Streichwert</t>
  </si>
  <si>
    <t>CC Peitz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</si>
  <si>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</si>
  <si>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</si>
  <si>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</si>
  <si>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</si>
  <si>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</si>
  <si>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</si>
  <si>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</si>
  <si>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</si>
  <si>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KSFV Bieberach</t>
  </si>
  <si>
    <t>Ludwigslust</t>
  </si>
  <si>
    <t>Heyner, Bianca</t>
  </si>
  <si>
    <t>Wunsch, Anna Katharina</t>
  </si>
  <si>
    <t>VdSA Kellinghusen</t>
  </si>
  <si>
    <t>Bad Kreuznach</t>
  </si>
  <si>
    <t>Bad kreuznach</t>
  </si>
  <si>
    <t>Ergebnis der  Qualifikation zur  Weltmeisterschaft der Damen 2019   - Multi Zweikampf</t>
  </si>
  <si>
    <t>Ergebnis der  Qualifikation zur  Weltmeisterschaft der Damen 2019   - Allround</t>
  </si>
  <si>
    <t>Ergebnis der  Qualifikation zur  Weltmeisterschaft der Damen 2019   - Fünfkampf</t>
  </si>
  <si>
    <t>KAV Haldensleben</t>
  </si>
  <si>
    <t>Mühle, Anke</t>
  </si>
  <si>
    <t>AV Gildenhall</t>
  </si>
  <si>
    <t>Schneider, Angelika</t>
  </si>
  <si>
    <t>Hallescher AV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</si>
</sst>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[$€]#,##0.00_);[Red]\([$€]#,##0.00\)"/>
    <numFmt numFmtId="169" formatCode="0.000"/>
    <numFmt numFmtId="170" formatCode="_-* #,##0.000\ _€_-;\-* #,##0.000\ _€_-;_-* &quot;-&quot;??\ _€_-;_-@_-"/>
    <numFmt numFmtId="171" formatCode="0.0000"/>
    <numFmt numFmtId="172" formatCode="#,##0.00000"/>
    <numFmt numFmtId="173" formatCode="0.00000"/>
  </numFmts>
  <fonts count="7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10"/>
      <color indexed="10"/>
      <name val="Arial Narrow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6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6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9" fontId="8" fillId="0" borderId="10" xfId="0" applyNumberFormat="1" applyFont="1" applyFill="1" applyBorder="1" applyAlignment="1" applyProtection="1">
      <alignment shrinkToFit="1"/>
      <protection/>
    </xf>
    <xf numFmtId="167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9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6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9" fontId="5" fillId="0" borderId="10" xfId="0" applyNumberFormat="1" applyFont="1" applyFill="1" applyBorder="1" applyAlignment="1" applyProtection="1">
      <alignment shrinkToFit="1"/>
      <protection/>
    </xf>
    <xf numFmtId="167" fontId="13" fillId="32" borderId="11" xfId="0" applyNumberFormat="1" applyFont="1" applyFill="1" applyBorder="1" applyAlignment="1" applyProtection="1">
      <alignment shrinkToFit="1"/>
      <protection/>
    </xf>
    <xf numFmtId="0" fontId="13" fillId="32" borderId="12" xfId="0" applyNumberFormat="1" applyFont="1" applyFill="1" applyBorder="1" applyAlignment="1" applyProtection="1">
      <alignment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7" fontId="24" fillId="0" borderId="10" xfId="0" applyNumberFormat="1" applyFont="1" applyFill="1" applyBorder="1" applyAlignment="1" applyProtection="1">
      <alignment horizontal="center" shrinkToFit="1"/>
      <protection/>
    </xf>
    <xf numFmtId="167" fontId="24" fillId="0" borderId="0" xfId="0" applyNumberFormat="1" applyFont="1" applyFill="1" applyBorder="1" applyAlignment="1" applyProtection="1">
      <alignment shrinkToFit="1"/>
      <protection/>
    </xf>
    <xf numFmtId="167" fontId="25" fillId="0" borderId="0" xfId="0" applyNumberFormat="1" applyFont="1" applyFill="1" applyBorder="1" applyAlignment="1" applyProtection="1">
      <alignment horizontal="right" shrinkToFit="1"/>
      <protection/>
    </xf>
    <xf numFmtId="167" fontId="24" fillId="0" borderId="0" xfId="0" applyNumberFormat="1" applyFont="1" applyFill="1" applyBorder="1" applyAlignment="1" applyProtection="1">
      <alignment horizontal="right" shrinkToFi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6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7" fontId="24" fillId="33" borderId="10" xfId="0" applyNumberFormat="1" applyFont="1" applyFill="1" applyBorder="1" applyAlignment="1" applyProtection="1">
      <alignment horizontal="center" shrinkToFi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35" fillId="32" borderId="12" xfId="0" applyNumberFormat="1" applyFont="1" applyFill="1" applyBorder="1" applyAlignment="1" applyProtection="1">
      <alignment shrinkToFit="1"/>
      <protection/>
    </xf>
    <xf numFmtId="0" fontId="36" fillId="0" borderId="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8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3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73" fillId="0" borderId="10" xfId="0" applyFont="1" applyFill="1" applyBorder="1" applyAlignment="1" applyProtection="1">
      <alignment vertical="center" wrapText="1"/>
      <protection/>
    </xf>
    <xf numFmtId="0" fontId="73" fillId="0" borderId="10" xfId="0" applyFont="1" applyFill="1" applyBorder="1" applyAlignment="1" applyProtection="1">
      <alignment vertical="center" wrapText="1"/>
      <protection/>
    </xf>
    <xf numFmtId="171" fontId="8" fillId="0" borderId="0" xfId="0" applyNumberFormat="1" applyFont="1" applyFill="1" applyBorder="1" applyAlignment="1" applyProtection="1">
      <alignment shrinkToFit="1"/>
      <protection/>
    </xf>
    <xf numFmtId="171" fontId="8" fillId="0" borderId="10" xfId="0" applyNumberFormat="1" applyFont="1" applyFill="1" applyBorder="1" applyAlignment="1" applyProtection="1">
      <alignment shrinkToFit="1"/>
      <protection/>
    </xf>
    <xf numFmtId="171" fontId="5" fillId="0" borderId="10" xfId="0" applyNumberFormat="1" applyFont="1" applyFill="1" applyBorder="1" applyAlignment="1" applyProtection="1">
      <alignment shrinkToFit="1"/>
      <protection/>
    </xf>
    <xf numFmtId="172" fontId="24" fillId="0" borderId="10" xfId="0" applyNumberFormat="1" applyFont="1" applyFill="1" applyBorder="1" applyAlignment="1" applyProtection="1">
      <alignment shrinkToFit="1"/>
      <protection/>
    </xf>
    <xf numFmtId="172" fontId="24" fillId="33" borderId="10" xfId="0" applyNumberFormat="1" applyFont="1" applyFill="1" applyBorder="1" applyAlignment="1" applyProtection="1">
      <alignment shrinkToFit="1"/>
      <protection/>
    </xf>
    <xf numFmtId="173" fontId="29" fillId="4" borderId="10" xfId="0" applyNumberFormat="1" applyFont="1" applyFill="1" applyBorder="1" applyAlignment="1" applyProtection="1">
      <alignment shrinkToFit="1"/>
      <protection/>
    </xf>
    <xf numFmtId="172" fontId="35" fillId="32" borderId="10" xfId="0" applyNumberFormat="1" applyFont="1" applyFill="1" applyBorder="1" applyAlignment="1" applyProtection="1">
      <alignment shrinkToFit="1"/>
      <protection/>
    </xf>
    <xf numFmtId="172" fontId="29" fillId="4" borderId="10" xfId="0" applyNumberFormat="1" applyFont="1" applyFill="1" applyBorder="1" applyAlignment="1" applyProtection="1">
      <alignment shrinkToFit="1"/>
      <protection/>
    </xf>
    <xf numFmtId="172" fontId="13" fillId="32" borderId="10" xfId="0" applyNumberFormat="1" applyFont="1" applyFill="1" applyBorder="1" applyAlignment="1" applyProtection="1">
      <alignment shrinkToFit="1"/>
      <protection/>
    </xf>
    <xf numFmtId="166" fontId="8" fillId="0" borderId="10" xfId="0" applyNumberFormat="1" applyFont="1" applyFill="1" applyBorder="1" applyAlignment="1" applyProtection="1">
      <alignment shrinkToFit="1"/>
      <protection/>
    </xf>
    <xf numFmtId="173" fontId="24" fillId="0" borderId="10" xfId="0" applyNumberFormat="1" applyFont="1" applyFill="1" applyBorder="1" applyAlignment="1" applyProtection="1">
      <alignment horizontal="right" shrinkToFit="1"/>
      <protection/>
    </xf>
    <xf numFmtId="172" fontId="24" fillId="0" borderId="10" xfId="0" applyNumberFormat="1" applyFont="1" applyFill="1" applyBorder="1" applyAlignment="1" applyProtection="1">
      <alignment horizontal="right" shrinkToFit="1"/>
      <protection/>
    </xf>
    <xf numFmtId="166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7" fontId="24" fillId="34" borderId="10" xfId="0" applyNumberFormat="1" applyFont="1" applyFill="1" applyBorder="1" applyAlignment="1" applyProtection="1">
      <alignment horizontal="right" shrinkToFit="1"/>
      <protection/>
    </xf>
    <xf numFmtId="166" fontId="8" fillId="34" borderId="10" xfId="0" applyNumberFormat="1" applyFont="1" applyFill="1" applyBorder="1" applyAlignment="1" applyProtection="1">
      <alignment shrinkToFit="1"/>
      <protection/>
    </xf>
    <xf numFmtId="173" fontId="24" fillId="34" borderId="10" xfId="0" applyNumberFormat="1" applyFont="1" applyFill="1" applyBorder="1" applyAlignment="1" applyProtection="1">
      <alignment horizontal="right" shrinkToFit="1"/>
      <protection/>
    </xf>
    <xf numFmtId="172" fontId="24" fillId="34" borderId="10" xfId="0" applyNumberFormat="1" applyFont="1" applyFill="1" applyBorder="1" applyAlignment="1" applyProtection="1">
      <alignment horizontal="right" shrinkToFit="1"/>
      <protection/>
    </xf>
    <xf numFmtId="167" fontId="13" fillId="11" borderId="11" xfId="0" applyNumberFormat="1" applyFont="1" applyFill="1" applyBorder="1" applyAlignment="1" applyProtection="1">
      <alignment shrinkToFit="1"/>
      <protection/>
    </xf>
    <xf numFmtId="0" fontId="13" fillId="11" borderId="12" xfId="0" applyNumberFormat="1" applyFont="1" applyFill="1" applyBorder="1" applyAlignment="1" applyProtection="1">
      <alignment shrinkToFit="1"/>
      <protection/>
    </xf>
    <xf numFmtId="3" fontId="13" fillId="11" borderId="13" xfId="0" applyNumberFormat="1" applyFont="1" applyFill="1" applyBorder="1" applyAlignment="1" applyProtection="1">
      <alignment horizontal="center" shrinkToFit="1"/>
      <protection/>
    </xf>
    <xf numFmtId="173" fontId="13" fillId="11" borderId="10" xfId="0" applyNumberFormat="1" applyFont="1" applyFill="1" applyBorder="1" applyAlignment="1" applyProtection="1">
      <alignment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72" fontId="24" fillId="35" borderId="10" xfId="0" applyNumberFormat="1" applyFont="1" applyFill="1" applyBorder="1" applyAlignment="1" applyProtection="1">
      <alignment shrinkToFit="1"/>
      <protection/>
    </xf>
    <xf numFmtId="166" fontId="8" fillId="35" borderId="10" xfId="0" applyNumberFormat="1" applyFont="1" applyFill="1" applyBorder="1" applyAlignment="1" applyProtection="1">
      <alignment shrinkToFit="1"/>
      <protection/>
    </xf>
    <xf numFmtId="169" fontId="73" fillId="35" borderId="10" xfId="0" applyNumberFormat="1" applyFont="1" applyFill="1" applyBorder="1" applyAlignment="1" applyProtection="1">
      <alignment horizontal="right" vertical="center" wrapText="1"/>
      <protection/>
    </xf>
    <xf numFmtId="169" fontId="18" fillId="36" borderId="10" xfId="0" applyNumberFormat="1" applyFont="1" applyFill="1" applyBorder="1" applyAlignment="1">
      <alignment/>
    </xf>
    <xf numFmtId="169" fontId="31" fillId="0" borderId="10" xfId="0" applyNumberFormat="1" applyFont="1" applyBorder="1" applyAlignment="1" quotePrefix="1">
      <alignment/>
    </xf>
    <xf numFmtId="169" fontId="74" fillId="0" borderId="10" xfId="0" applyNumberFormat="1" applyFont="1" applyFill="1" applyBorder="1" applyAlignment="1" applyProtection="1">
      <alignment horizontal="right" vertical="center" wrapText="1"/>
      <protection/>
    </xf>
    <xf numFmtId="169" fontId="37" fillId="37" borderId="10" xfId="0" applyNumberFormat="1" applyFont="1" applyFill="1" applyBorder="1" applyAlignment="1">
      <alignment/>
    </xf>
    <xf numFmtId="166" fontId="23" fillId="33" borderId="10" xfId="0" applyNumberFormat="1" applyFont="1" applyFill="1" applyBorder="1" applyAlignment="1" applyProtection="1">
      <alignment shrinkToFit="1"/>
      <protection/>
    </xf>
    <xf numFmtId="169" fontId="3" fillId="35" borderId="10" xfId="0" applyNumberFormat="1" applyFont="1" applyFill="1" applyBorder="1" applyAlignment="1" quotePrefix="1">
      <alignment/>
    </xf>
    <xf numFmtId="169" fontId="38" fillId="37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 shrinkToFit="1"/>
      <protection/>
    </xf>
    <xf numFmtId="166" fontId="4" fillId="34" borderId="10" xfId="0" applyNumberFormat="1" applyFont="1" applyFill="1" applyBorder="1" applyAlignment="1" applyProtection="1">
      <alignment shrinkToFit="1"/>
      <protection/>
    </xf>
    <xf numFmtId="169" fontId="38" fillId="36" borderId="10" xfId="0" applyNumberFormat="1" applyFont="1" applyFill="1" applyBorder="1" applyAlignment="1">
      <alignment/>
    </xf>
    <xf numFmtId="169" fontId="75" fillId="0" borderId="10" xfId="0" applyNumberFormat="1" applyFont="1" applyFill="1" applyBorder="1" applyAlignment="1" applyProtection="1">
      <alignment horizontal="right" vertical="center" wrapText="1"/>
      <protection/>
    </xf>
    <xf numFmtId="166" fontId="31" fillId="33" borderId="10" xfId="0" applyNumberFormat="1" applyFont="1" applyFill="1" applyBorder="1" applyAlignment="1" applyProtection="1">
      <alignment vertical="center" shrinkToFit="1"/>
      <protection/>
    </xf>
    <xf numFmtId="166" fontId="31" fillId="35" borderId="10" xfId="0" applyNumberFormat="1" applyFont="1" applyFill="1" applyBorder="1" applyAlignment="1" applyProtection="1">
      <alignment vertical="center" shrinkToFit="1"/>
      <protection/>
    </xf>
    <xf numFmtId="173" fontId="24" fillId="35" borderId="10" xfId="0" applyNumberFormat="1" applyFont="1" applyFill="1" applyBorder="1" applyAlignment="1" applyProtection="1">
      <alignment horizontal="right" shrinkToFit="1"/>
      <protection/>
    </xf>
    <xf numFmtId="172" fontId="24" fillId="35" borderId="10" xfId="0" applyNumberFormat="1" applyFont="1" applyFill="1" applyBorder="1" applyAlignment="1" applyProtection="1">
      <alignment horizontal="right" shrinkToFit="1"/>
      <protection/>
    </xf>
    <xf numFmtId="166" fontId="4" fillId="35" borderId="10" xfId="0" applyNumberFormat="1" applyFont="1" applyFill="1" applyBorder="1" applyAlignment="1" applyProtection="1">
      <alignment shrinkToFit="1"/>
      <protection/>
    </xf>
    <xf numFmtId="166" fontId="23" fillId="0" borderId="10" xfId="0" applyNumberFormat="1" applyFont="1" applyFill="1" applyBorder="1" applyAlignment="1" applyProtection="1">
      <alignment horizontal="right" vertical="center" shrinkToFit="1"/>
      <protection/>
    </xf>
    <xf numFmtId="167" fontId="10" fillId="0" borderId="0" xfId="0" applyNumberFormat="1" applyFont="1" applyFill="1" applyBorder="1" applyAlignment="1" applyProtection="1">
      <alignment horizontal="left" shrinkToFit="1"/>
      <protection/>
    </xf>
    <xf numFmtId="0" fontId="13" fillId="11" borderId="18" xfId="0" applyNumberFormat="1" applyFont="1" applyFill="1" applyBorder="1" applyAlignment="1" applyProtection="1">
      <alignment horizontal="center" shrinkToFit="1"/>
      <protection/>
    </xf>
    <xf numFmtId="0" fontId="0" fillId="11" borderId="19" xfId="0" applyFill="1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  <xf numFmtId="0" fontId="13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1238250</xdr:colOff>
      <xdr:row>12</xdr:row>
      <xdr:rowOff>152400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238250" y="306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11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11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11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238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13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323850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13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323850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12</xdr:row>
      <xdr:rowOff>0</xdr:rowOff>
    </xdr:from>
    <xdr:ext cx="7620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323850" y="291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76200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323850" y="1181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5</xdr:row>
      <xdr:rowOff>0</xdr:rowOff>
    </xdr:from>
    <xdr:ext cx="76200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323850" y="1181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PageLayoutView="0" workbookViewId="0" topLeftCell="A1">
      <selection activeCell="H17" sqref="H17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53" customWidth="1"/>
    <col min="4" max="4" width="3.421875" style="13" customWidth="1"/>
    <col min="5" max="5" width="8.57421875" style="30" customWidth="1"/>
    <col min="6" max="6" width="10.00390625" style="12" customWidth="1"/>
    <col min="7" max="7" width="4.140625" style="13" customWidth="1"/>
    <col min="8" max="8" width="8.7109375" style="30" customWidth="1"/>
    <col min="9" max="9" width="10.00390625" style="12" customWidth="1"/>
    <col min="10" max="10" width="3.8515625" style="13" customWidth="1"/>
    <col min="11" max="11" width="8.7109375" style="30" customWidth="1"/>
    <col min="12" max="12" width="10.00390625" style="12" customWidth="1"/>
    <col min="13" max="13" width="3.8515625" style="13" customWidth="1"/>
    <col min="14" max="14" width="8.00390625" style="32" bestFit="1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5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8"/>
      <c r="N1" s="31"/>
      <c r="O1" s="17"/>
      <c r="P1" s="20"/>
      <c r="Q1" s="20"/>
      <c r="R1" s="33"/>
    </row>
    <row r="2" spans="1:18" s="3" customFormat="1" ht="18.75" customHeight="1" thickBot="1">
      <c r="A2" s="9"/>
      <c r="B2" s="9"/>
      <c r="C2" s="53"/>
      <c r="D2" s="11"/>
      <c r="E2" s="28"/>
      <c r="F2" s="11"/>
      <c r="G2" s="11"/>
      <c r="H2" s="28"/>
      <c r="I2" s="12"/>
      <c r="J2" s="13"/>
      <c r="K2" s="30"/>
      <c r="L2" s="12"/>
      <c r="M2" s="13"/>
      <c r="N2" s="32"/>
      <c r="O2" s="18"/>
      <c r="P2" s="21"/>
      <c r="Q2" s="21"/>
      <c r="R2" s="34"/>
    </row>
    <row r="3" spans="1:19" s="2" customFormat="1" ht="19.5" customHeight="1" thickTop="1">
      <c r="A3" s="14" t="s">
        <v>0</v>
      </c>
      <c r="B3" s="14" t="s">
        <v>6</v>
      </c>
      <c r="C3" s="54" t="s">
        <v>5</v>
      </c>
      <c r="D3" s="15" t="s">
        <v>1</v>
      </c>
      <c r="E3" s="29" t="s">
        <v>2</v>
      </c>
      <c r="F3" s="36" t="s">
        <v>22</v>
      </c>
      <c r="G3" s="37" t="s">
        <v>1</v>
      </c>
      <c r="H3" s="38" t="s">
        <v>3</v>
      </c>
      <c r="I3" s="5" t="s">
        <v>10</v>
      </c>
      <c r="J3" s="15" t="s">
        <v>1</v>
      </c>
      <c r="K3" s="29" t="s">
        <v>4</v>
      </c>
      <c r="L3" s="65" t="s">
        <v>27</v>
      </c>
      <c r="M3" s="66" t="s">
        <v>1</v>
      </c>
      <c r="N3" s="67" t="s">
        <v>9</v>
      </c>
      <c r="O3" s="71" t="s">
        <v>19</v>
      </c>
      <c r="P3" s="72" t="s">
        <v>7</v>
      </c>
      <c r="Q3" s="46" t="s">
        <v>20</v>
      </c>
      <c r="R3" s="47" t="s">
        <v>7</v>
      </c>
      <c r="S3" s="48" t="s">
        <v>1</v>
      </c>
    </row>
    <row r="4" spans="1:19" s="2" customFormat="1" ht="19.5" customHeight="1">
      <c r="A4" s="23"/>
      <c r="B4" s="23"/>
      <c r="C4" s="55"/>
      <c r="D4" s="15"/>
      <c r="E4" s="29"/>
      <c r="F4" s="36"/>
      <c r="G4" s="37"/>
      <c r="H4" s="38"/>
      <c r="I4" s="5"/>
      <c r="J4" s="15"/>
      <c r="K4" s="29"/>
      <c r="L4" s="65"/>
      <c r="M4" s="66"/>
      <c r="N4" s="67"/>
      <c r="O4" s="97" t="s">
        <v>11</v>
      </c>
      <c r="P4" s="98"/>
      <c r="Q4" s="99" t="s">
        <v>8</v>
      </c>
      <c r="R4" s="100"/>
      <c r="S4" s="101"/>
    </row>
    <row r="5" spans="1:29" s="4" customFormat="1" ht="19.5" customHeight="1">
      <c r="A5" s="52" t="s">
        <v>14</v>
      </c>
      <c r="B5" s="52" t="s">
        <v>12</v>
      </c>
      <c r="C5" s="81">
        <v>460.14</v>
      </c>
      <c r="D5" s="15">
        <v>1</v>
      </c>
      <c r="E5" s="56">
        <f aca="true" t="shared" si="0" ref="E5:E14">C5/100-D5</f>
        <v>3.6014</v>
      </c>
      <c r="F5" s="83">
        <v>448.925</v>
      </c>
      <c r="G5" s="37">
        <v>2</v>
      </c>
      <c r="H5" s="57">
        <f aca="true" t="shared" si="1" ref="H5:H14">F5/100-G5</f>
        <v>2.48925</v>
      </c>
      <c r="I5" s="62">
        <v>456.35</v>
      </c>
      <c r="J5" s="15">
        <v>1</v>
      </c>
      <c r="K5" s="63">
        <f aca="true" t="shared" si="2" ref="K5:K14">I5/100-J5</f>
        <v>3.5635000000000003</v>
      </c>
      <c r="L5" s="68">
        <v>435.585</v>
      </c>
      <c r="M5" s="66">
        <v>2</v>
      </c>
      <c r="N5" s="69">
        <f aca="true" t="shared" si="3" ref="N5:N14">L5/100-M5</f>
        <v>2.35585</v>
      </c>
      <c r="O5" s="73">
        <f aca="true" t="shared" si="4" ref="O5:O14">D5+G5+J5+M5</f>
        <v>6</v>
      </c>
      <c r="P5" s="74">
        <f aca="true" t="shared" si="5" ref="P5:P14">E5+H5+K5+N5</f>
        <v>12.010000000000002</v>
      </c>
      <c r="Q5" s="49">
        <f aca="true" t="shared" si="6" ref="Q5:Q14">D5+J5+G5+M5-MAX(D5,G5,J5,M5)</f>
        <v>4</v>
      </c>
      <c r="R5" s="58">
        <f aca="true" t="shared" si="7" ref="R5:R14">E5+H5+K5+N5-MIN(E5,H5,K5,N5)</f>
        <v>9.654150000000001</v>
      </c>
      <c r="S5" s="50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2" t="s">
        <v>13</v>
      </c>
      <c r="B6" s="52" t="s">
        <v>25</v>
      </c>
      <c r="C6" s="81">
        <v>451.935</v>
      </c>
      <c r="D6" s="15">
        <v>4</v>
      </c>
      <c r="E6" s="56">
        <f t="shared" si="0"/>
        <v>0.5193500000000002</v>
      </c>
      <c r="F6" s="83">
        <v>421.55</v>
      </c>
      <c r="G6" s="37">
        <v>5</v>
      </c>
      <c r="H6" s="57">
        <f t="shared" si="1"/>
        <v>-0.7844999999999995</v>
      </c>
      <c r="I6" s="62">
        <v>418.535</v>
      </c>
      <c r="J6" s="15">
        <v>3</v>
      </c>
      <c r="K6" s="63">
        <f t="shared" si="2"/>
        <v>1.1853500000000006</v>
      </c>
      <c r="L6" s="68">
        <v>465.345</v>
      </c>
      <c r="M6" s="66">
        <v>1</v>
      </c>
      <c r="N6" s="69">
        <f t="shared" si="3"/>
        <v>3.6534500000000003</v>
      </c>
      <c r="O6" s="73">
        <f t="shared" si="4"/>
        <v>13</v>
      </c>
      <c r="P6" s="74">
        <f t="shared" si="5"/>
        <v>4.5736500000000015</v>
      </c>
      <c r="Q6" s="49">
        <f t="shared" si="6"/>
        <v>8</v>
      </c>
      <c r="R6" s="58">
        <f t="shared" si="7"/>
        <v>5.358150000000001</v>
      </c>
      <c r="S6" s="50">
        <v>2</v>
      </c>
      <c r="AB6" s="4"/>
      <c r="AC6" s="4"/>
    </row>
    <row r="7" spans="1:25" s="4" customFormat="1" ht="19.5" customHeight="1">
      <c r="A7" s="52" t="s">
        <v>24</v>
      </c>
      <c r="B7" s="52" t="s">
        <v>25</v>
      </c>
      <c r="C7" s="78"/>
      <c r="D7" s="75">
        <v>50</v>
      </c>
      <c r="E7" s="76">
        <f t="shared" si="0"/>
        <v>-50</v>
      </c>
      <c r="F7" s="83">
        <v>436.65</v>
      </c>
      <c r="G7" s="37">
        <v>3</v>
      </c>
      <c r="H7" s="57">
        <f t="shared" si="1"/>
        <v>1.3664999999999994</v>
      </c>
      <c r="I7" s="62">
        <v>367.275</v>
      </c>
      <c r="J7" s="15">
        <v>4</v>
      </c>
      <c r="K7" s="63">
        <f t="shared" si="2"/>
        <v>-0.32725000000000026</v>
      </c>
      <c r="L7" s="68">
        <v>425.905</v>
      </c>
      <c r="M7" s="66">
        <v>3</v>
      </c>
      <c r="N7" s="69">
        <f t="shared" si="3"/>
        <v>1.2590499999999993</v>
      </c>
      <c r="O7" s="73">
        <f t="shared" si="4"/>
        <v>60</v>
      </c>
      <c r="P7" s="74">
        <f t="shared" si="5"/>
        <v>-47.701699999999995</v>
      </c>
      <c r="Q7" s="49">
        <f t="shared" si="6"/>
        <v>10</v>
      </c>
      <c r="R7" s="58">
        <f t="shared" si="7"/>
        <v>2.2983000000000047</v>
      </c>
      <c r="S7" s="50">
        <v>3</v>
      </c>
      <c r="T7" s="1"/>
      <c r="U7" s="1"/>
      <c r="V7" s="1"/>
      <c r="W7" s="1"/>
      <c r="X7" s="1"/>
      <c r="Y7" s="1"/>
    </row>
    <row r="8" spans="1:19" ht="19.5" customHeight="1">
      <c r="A8" s="52" t="s">
        <v>23</v>
      </c>
      <c r="B8" s="52" t="s">
        <v>21</v>
      </c>
      <c r="C8" s="81">
        <v>444.72</v>
      </c>
      <c r="D8" s="15">
        <v>6</v>
      </c>
      <c r="E8" s="56">
        <f t="shared" si="0"/>
        <v>-1.5527999999999995</v>
      </c>
      <c r="F8" s="83">
        <v>359.76</v>
      </c>
      <c r="G8" s="37">
        <v>8</v>
      </c>
      <c r="H8" s="57">
        <f t="shared" si="1"/>
        <v>-4.4024</v>
      </c>
      <c r="I8" s="62">
        <v>418.92</v>
      </c>
      <c r="J8" s="15">
        <v>2</v>
      </c>
      <c r="K8" s="63">
        <f t="shared" si="2"/>
        <v>2.1892000000000005</v>
      </c>
      <c r="L8" s="68">
        <v>411.715</v>
      </c>
      <c r="M8" s="66">
        <v>5</v>
      </c>
      <c r="N8" s="69">
        <f t="shared" si="3"/>
        <v>-0.8828500000000004</v>
      </c>
      <c r="O8" s="73">
        <f t="shared" si="4"/>
        <v>21</v>
      </c>
      <c r="P8" s="74">
        <f t="shared" si="5"/>
        <v>-4.6488499999999995</v>
      </c>
      <c r="Q8" s="49">
        <f t="shared" si="6"/>
        <v>13</v>
      </c>
      <c r="R8" s="58">
        <f t="shared" si="7"/>
        <v>-0.2464499999999994</v>
      </c>
      <c r="S8" s="50">
        <v>4</v>
      </c>
    </row>
    <row r="9" spans="1:29" ht="19.5" customHeight="1">
      <c r="A9" s="52" t="s">
        <v>16</v>
      </c>
      <c r="B9" s="52" t="s">
        <v>21</v>
      </c>
      <c r="C9" s="81">
        <v>454.055</v>
      </c>
      <c r="D9" s="15">
        <v>3</v>
      </c>
      <c r="E9" s="56">
        <f t="shared" si="0"/>
        <v>1.5405499999999996</v>
      </c>
      <c r="F9" s="83">
        <v>416.785</v>
      </c>
      <c r="G9" s="37">
        <v>7</v>
      </c>
      <c r="H9" s="57">
        <f t="shared" si="1"/>
        <v>-2.8321499999999995</v>
      </c>
      <c r="I9" s="77"/>
      <c r="J9" s="75">
        <v>50</v>
      </c>
      <c r="K9" s="92">
        <f t="shared" si="2"/>
        <v>-50</v>
      </c>
      <c r="L9" s="68">
        <v>413.67</v>
      </c>
      <c r="M9" s="66">
        <v>4</v>
      </c>
      <c r="N9" s="69">
        <f t="shared" si="3"/>
        <v>0.13670000000000027</v>
      </c>
      <c r="O9" s="73">
        <f t="shared" si="4"/>
        <v>64</v>
      </c>
      <c r="P9" s="74">
        <f t="shared" si="5"/>
        <v>-51.154900000000005</v>
      </c>
      <c r="Q9" s="49">
        <f t="shared" si="6"/>
        <v>14</v>
      </c>
      <c r="R9" s="58">
        <f t="shared" si="7"/>
        <v>-1.154900000000005</v>
      </c>
      <c r="S9" s="50">
        <v>5</v>
      </c>
      <c r="AB9" s="4"/>
      <c r="AC9" s="4"/>
    </row>
    <row r="10" spans="1:19" ht="19.5" customHeight="1">
      <c r="A10" s="52" t="s">
        <v>17</v>
      </c>
      <c r="B10" s="52" t="s">
        <v>31</v>
      </c>
      <c r="C10" s="81">
        <v>456.825</v>
      </c>
      <c r="D10" s="15">
        <v>2</v>
      </c>
      <c r="E10" s="56">
        <f t="shared" si="0"/>
        <v>2.56825</v>
      </c>
      <c r="F10" s="82">
        <v>449.5</v>
      </c>
      <c r="G10" s="37">
        <v>1</v>
      </c>
      <c r="H10" s="57">
        <f t="shared" si="1"/>
        <v>3.495</v>
      </c>
      <c r="I10" s="77"/>
      <c r="J10" s="75">
        <v>50</v>
      </c>
      <c r="K10" s="92">
        <f t="shared" si="2"/>
        <v>-50</v>
      </c>
      <c r="L10" s="77"/>
      <c r="M10" s="75">
        <v>50</v>
      </c>
      <c r="N10" s="92">
        <f t="shared" si="3"/>
        <v>-50</v>
      </c>
      <c r="O10" s="73">
        <f t="shared" si="4"/>
        <v>103</v>
      </c>
      <c r="P10" s="74">
        <f t="shared" si="5"/>
        <v>-93.93675</v>
      </c>
      <c r="Q10" s="49">
        <f t="shared" si="6"/>
        <v>53</v>
      </c>
      <c r="R10" s="58">
        <f t="shared" si="7"/>
        <v>-43.93675</v>
      </c>
      <c r="S10" s="50">
        <v>6</v>
      </c>
    </row>
    <row r="11" spans="1:29" s="4" customFormat="1" ht="19.5" customHeight="1">
      <c r="A11" s="52" t="s">
        <v>15</v>
      </c>
      <c r="B11" s="52" t="s">
        <v>31</v>
      </c>
      <c r="C11" s="81">
        <v>451.275</v>
      </c>
      <c r="D11" s="15">
        <v>5</v>
      </c>
      <c r="E11" s="56">
        <f t="shared" si="0"/>
        <v>-0.4872500000000004</v>
      </c>
      <c r="F11" s="83">
        <v>419.41</v>
      </c>
      <c r="G11" s="37">
        <v>6</v>
      </c>
      <c r="H11" s="57">
        <f t="shared" si="1"/>
        <v>-1.8058999999999994</v>
      </c>
      <c r="I11" s="77"/>
      <c r="J11" s="75">
        <v>50</v>
      </c>
      <c r="K11" s="92">
        <f t="shared" si="2"/>
        <v>-50</v>
      </c>
      <c r="L11" s="77"/>
      <c r="M11" s="75">
        <v>50</v>
      </c>
      <c r="N11" s="92">
        <f t="shared" si="3"/>
        <v>-50</v>
      </c>
      <c r="O11" s="73">
        <f t="shared" si="4"/>
        <v>111</v>
      </c>
      <c r="P11" s="74">
        <f t="shared" si="5"/>
        <v>-102.29315</v>
      </c>
      <c r="Q11" s="49">
        <f t="shared" si="6"/>
        <v>61</v>
      </c>
      <c r="R11" s="58">
        <f t="shared" si="7"/>
        <v>-52.29315</v>
      </c>
      <c r="S11" s="50">
        <v>7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19" ht="19.5" customHeight="1">
      <c r="A12" s="52" t="s">
        <v>18</v>
      </c>
      <c r="B12" s="52" t="s">
        <v>31</v>
      </c>
      <c r="C12" s="81">
        <v>421.8</v>
      </c>
      <c r="D12" s="15">
        <v>8</v>
      </c>
      <c r="E12" s="56">
        <f t="shared" si="0"/>
        <v>-3.782</v>
      </c>
      <c r="F12" s="82">
        <v>433.13</v>
      </c>
      <c r="G12" s="37">
        <v>4</v>
      </c>
      <c r="H12" s="57">
        <f t="shared" si="1"/>
        <v>0.3312999999999997</v>
      </c>
      <c r="I12" s="77"/>
      <c r="J12" s="75">
        <v>50</v>
      </c>
      <c r="K12" s="92">
        <f t="shared" si="2"/>
        <v>-50</v>
      </c>
      <c r="L12" s="77"/>
      <c r="M12" s="75">
        <v>50</v>
      </c>
      <c r="N12" s="92">
        <f t="shared" si="3"/>
        <v>-50</v>
      </c>
      <c r="O12" s="73">
        <f t="shared" si="4"/>
        <v>112</v>
      </c>
      <c r="P12" s="74">
        <f t="shared" si="5"/>
        <v>-103.4507</v>
      </c>
      <c r="Q12" s="49">
        <f t="shared" si="6"/>
        <v>62</v>
      </c>
      <c r="R12" s="58">
        <f t="shared" si="7"/>
        <v>-53.4507</v>
      </c>
      <c r="S12" s="50">
        <v>8</v>
      </c>
    </row>
    <row r="13" spans="1:19" ht="19.5" customHeight="1">
      <c r="A13" s="52" t="s">
        <v>32</v>
      </c>
      <c r="B13" s="52" t="s">
        <v>33</v>
      </c>
      <c r="C13" s="81">
        <v>429.555</v>
      </c>
      <c r="D13" s="15">
        <v>7</v>
      </c>
      <c r="E13" s="56">
        <f t="shared" si="0"/>
        <v>-2.7044499999999996</v>
      </c>
      <c r="F13" s="79"/>
      <c r="G13" s="75">
        <v>50</v>
      </c>
      <c r="H13" s="76">
        <f t="shared" si="1"/>
        <v>-50</v>
      </c>
      <c r="I13" s="77"/>
      <c r="J13" s="75">
        <v>50</v>
      </c>
      <c r="K13" s="92">
        <f t="shared" si="2"/>
        <v>-50</v>
      </c>
      <c r="L13" s="77"/>
      <c r="M13" s="75">
        <v>50</v>
      </c>
      <c r="N13" s="92">
        <f t="shared" si="3"/>
        <v>-50</v>
      </c>
      <c r="O13" s="73">
        <f t="shared" si="4"/>
        <v>157</v>
      </c>
      <c r="P13" s="74">
        <f t="shared" si="5"/>
        <v>-152.70445</v>
      </c>
      <c r="Q13" s="49">
        <f t="shared" si="6"/>
        <v>107</v>
      </c>
      <c r="R13" s="58">
        <f t="shared" si="7"/>
        <v>-102.70445000000001</v>
      </c>
      <c r="S13" s="50">
        <v>9</v>
      </c>
    </row>
    <row r="14" spans="1:19" ht="19.5" customHeight="1">
      <c r="A14" s="51" t="s">
        <v>34</v>
      </c>
      <c r="B14" s="51" t="s">
        <v>35</v>
      </c>
      <c r="C14" s="81">
        <v>348.67</v>
      </c>
      <c r="D14" s="15">
        <v>9</v>
      </c>
      <c r="E14" s="56">
        <f t="shared" si="0"/>
        <v>-5.513299999999999</v>
      </c>
      <c r="F14" s="77"/>
      <c r="G14" s="75">
        <v>50</v>
      </c>
      <c r="H14" s="76">
        <f t="shared" si="1"/>
        <v>-50</v>
      </c>
      <c r="I14" s="77"/>
      <c r="J14" s="75">
        <v>50</v>
      </c>
      <c r="K14" s="92">
        <f t="shared" si="2"/>
        <v>-50</v>
      </c>
      <c r="L14" s="77"/>
      <c r="M14" s="75">
        <v>50</v>
      </c>
      <c r="N14" s="92">
        <f t="shared" si="3"/>
        <v>-50</v>
      </c>
      <c r="O14" s="73">
        <f t="shared" si="4"/>
        <v>159</v>
      </c>
      <c r="P14" s="74">
        <f t="shared" si="5"/>
        <v>-155.51330000000002</v>
      </c>
      <c r="Q14" s="49">
        <f t="shared" si="6"/>
        <v>109</v>
      </c>
      <c r="R14" s="58">
        <f t="shared" si="7"/>
        <v>-105.51330000000002</v>
      </c>
      <c r="S14" s="50">
        <v>10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landscape" paperSize="9" scale="7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H19" sqref="H19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0" customWidth="1"/>
    <col min="6" max="6" width="10.00390625" style="12" customWidth="1"/>
    <col min="7" max="7" width="4.140625" style="13" customWidth="1"/>
    <col min="8" max="8" width="8.7109375" style="30" customWidth="1"/>
    <col min="9" max="9" width="10.00390625" style="12" customWidth="1"/>
    <col min="10" max="10" width="3.8515625" style="13" customWidth="1"/>
    <col min="11" max="11" width="8.7109375" style="30" customWidth="1"/>
    <col min="12" max="12" width="10.00390625" style="12" customWidth="1"/>
    <col min="13" max="13" width="3.8515625" style="13" customWidth="1"/>
    <col min="14" max="14" width="8.7109375" style="32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5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8"/>
      <c r="N1" s="31"/>
      <c r="O1" s="17"/>
      <c r="P1" s="20"/>
      <c r="Q1" s="20"/>
      <c r="R1" s="33"/>
    </row>
    <row r="2" spans="1:18" s="3" customFormat="1" ht="18.75" customHeight="1" thickBot="1">
      <c r="A2" s="9"/>
      <c r="B2" s="9"/>
      <c r="C2" s="10"/>
      <c r="D2" s="11"/>
      <c r="E2" s="28"/>
      <c r="F2" s="11"/>
      <c r="G2" s="11"/>
      <c r="H2" s="28"/>
      <c r="I2" s="12"/>
      <c r="J2" s="13"/>
      <c r="K2" s="30"/>
      <c r="L2" s="12"/>
      <c r="M2" s="13"/>
      <c r="N2" s="32"/>
      <c r="O2" s="18"/>
      <c r="P2" s="21"/>
      <c r="Q2" s="21"/>
      <c r="R2" s="34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29" t="s">
        <v>2</v>
      </c>
      <c r="F3" s="36" t="s">
        <v>22</v>
      </c>
      <c r="G3" s="37" t="s">
        <v>1</v>
      </c>
      <c r="H3" s="38" t="s">
        <v>3</v>
      </c>
      <c r="I3" s="5" t="s">
        <v>10</v>
      </c>
      <c r="J3" s="15" t="s">
        <v>1</v>
      </c>
      <c r="K3" s="29" t="s">
        <v>4</v>
      </c>
      <c r="L3" s="65" t="s">
        <v>26</v>
      </c>
      <c r="M3" s="66" t="s">
        <v>1</v>
      </c>
      <c r="N3" s="67" t="s">
        <v>9</v>
      </c>
      <c r="O3" s="25" t="s">
        <v>19</v>
      </c>
      <c r="P3" s="26" t="s">
        <v>7</v>
      </c>
      <c r="Q3" s="46" t="s">
        <v>20</v>
      </c>
      <c r="R3" s="47" t="s">
        <v>7</v>
      </c>
      <c r="S3" s="48" t="s">
        <v>1</v>
      </c>
    </row>
    <row r="4" spans="1:19" s="2" customFormat="1" ht="19.5" customHeight="1">
      <c r="A4" s="23"/>
      <c r="B4" s="23"/>
      <c r="C4" s="24"/>
      <c r="D4" s="15"/>
      <c r="E4" s="29"/>
      <c r="F4" s="36"/>
      <c r="G4" s="37"/>
      <c r="H4" s="38"/>
      <c r="I4" s="5"/>
      <c r="J4" s="15"/>
      <c r="K4" s="29"/>
      <c r="L4" s="65"/>
      <c r="M4" s="66"/>
      <c r="N4" s="67"/>
      <c r="O4" s="102" t="s">
        <v>11</v>
      </c>
      <c r="P4" s="103"/>
      <c r="Q4" s="99" t="s">
        <v>8</v>
      </c>
      <c r="R4" s="100"/>
      <c r="S4" s="101"/>
    </row>
    <row r="5" spans="1:29" s="4" customFormat="1" ht="19.5" customHeight="1">
      <c r="A5" s="52" t="s">
        <v>14</v>
      </c>
      <c r="B5" s="52" t="s">
        <v>12</v>
      </c>
      <c r="C5" s="89">
        <v>640.39</v>
      </c>
      <c r="D5" s="15">
        <v>3</v>
      </c>
      <c r="E5" s="56">
        <f aca="true" t="shared" si="0" ref="E5:E14">C5/100-D5</f>
        <v>3.4039</v>
      </c>
      <c r="F5" s="90">
        <v>643.91</v>
      </c>
      <c r="G5" s="37">
        <v>1</v>
      </c>
      <c r="H5" s="57">
        <f aca="true" t="shared" si="1" ref="H5:H14">F5/100-G5</f>
        <v>5.4391</v>
      </c>
      <c r="I5" s="95">
        <v>643.955</v>
      </c>
      <c r="J5" s="15">
        <v>1</v>
      </c>
      <c r="K5" s="64">
        <f aca="true" t="shared" si="2" ref="K5:K14">I5/100-J5</f>
        <v>5.4395500000000006</v>
      </c>
      <c r="L5" s="68">
        <v>652.33</v>
      </c>
      <c r="M5" s="66">
        <v>1</v>
      </c>
      <c r="N5" s="70">
        <f aca="true" t="shared" si="3" ref="N5:N14">L5/100-M5</f>
        <v>5.523300000000001</v>
      </c>
      <c r="O5" s="27">
        <f aca="true" t="shared" si="4" ref="O5:O14">D5+G5+J5+M5</f>
        <v>6</v>
      </c>
      <c r="P5" s="61">
        <f aca="true" t="shared" si="5" ref="P5:P14">E5+H5+K5+N5</f>
        <v>19.80585</v>
      </c>
      <c r="Q5" s="49">
        <f aca="true" t="shared" si="6" ref="Q5:Q14">D5+J5+G5+M5-MAX(D5,G5,J5,M5)</f>
        <v>3</v>
      </c>
      <c r="R5" s="60">
        <f aca="true" t="shared" si="7" ref="R5:R14">E5+H5+K5+N5-MIN(E5,H5,K5,N5)</f>
        <v>16.40195</v>
      </c>
      <c r="S5" s="50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2" t="s">
        <v>13</v>
      </c>
      <c r="B6" s="52" t="s">
        <v>25</v>
      </c>
      <c r="C6" s="89">
        <v>531.935</v>
      </c>
      <c r="D6" s="15">
        <v>8</v>
      </c>
      <c r="E6" s="56">
        <f t="shared" si="0"/>
        <v>-2.680650000000001</v>
      </c>
      <c r="F6" s="90">
        <v>566.89</v>
      </c>
      <c r="G6" s="37">
        <v>7</v>
      </c>
      <c r="H6" s="57">
        <f t="shared" si="1"/>
        <v>-1.3311000000000002</v>
      </c>
      <c r="I6" s="95">
        <v>599.42</v>
      </c>
      <c r="J6" s="15">
        <v>2</v>
      </c>
      <c r="K6" s="64">
        <f t="shared" si="2"/>
        <v>3.9941999999999993</v>
      </c>
      <c r="L6" s="68">
        <v>640.605</v>
      </c>
      <c r="M6" s="66">
        <v>2</v>
      </c>
      <c r="N6" s="70">
        <f t="shared" si="3"/>
        <v>4.4060500000000005</v>
      </c>
      <c r="O6" s="27">
        <f t="shared" si="4"/>
        <v>19</v>
      </c>
      <c r="P6" s="61">
        <f t="shared" si="5"/>
        <v>4.388499999999999</v>
      </c>
      <c r="Q6" s="49">
        <f t="shared" si="6"/>
        <v>11</v>
      </c>
      <c r="R6" s="60">
        <f t="shared" si="7"/>
        <v>7.06915</v>
      </c>
      <c r="S6" s="50">
        <v>2</v>
      </c>
      <c r="AB6" s="4"/>
      <c r="AC6" s="4"/>
    </row>
    <row r="7" spans="1:25" s="4" customFormat="1" ht="19.5" customHeight="1">
      <c r="A7" s="52" t="s">
        <v>24</v>
      </c>
      <c r="B7" s="52" t="s">
        <v>25</v>
      </c>
      <c r="C7" s="78"/>
      <c r="D7" s="75">
        <v>50</v>
      </c>
      <c r="E7" s="76">
        <f t="shared" si="0"/>
        <v>-50</v>
      </c>
      <c r="F7" s="90">
        <v>604.17</v>
      </c>
      <c r="G7" s="37">
        <v>4</v>
      </c>
      <c r="H7" s="57">
        <f t="shared" si="1"/>
        <v>2.0416999999999996</v>
      </c>
      <c r="I7" s="95">
        <v>533.615</v>
      </c>
      <c r="J7" s="15">
        <v>4</v>
      </c>
      <c r="K7" s="64">
        <f t="shared" si="2"/>
        <v>1.33615</v>
      </c>
      <c r="L7" s="68">
        <v>615.155</v>
      </c>
      <c r="M7" s="66">
        <v>3</v>
      </c>
      <c r="N7" s="70">
        <f t="shared" si="3"/>
        <v>3.1515499999999994</v>
      </c>
      <c r="O7" s="27">
        <f t="shared" si="4"/>
        <v>61</v>
      </c>
      <c r="P7" s="61">
        <f t="shared" si="5"/>
        <v>-43.470600000000005</v>
      </c>
      <c r="Q7" s="49">
        <f t="shared" si="6"/>
        <v>11</v>
      </c>
      <c r="R7" s="60">
        <f t="shared" si="7"/>
        <v>6.529399999999995</v>
      </c>
      <c r="S7" s="50">
        <v>3</v>
      </c>
      <c r="T7" s="1"/>
      <c r="U7" s="1"/>
      <c r="V7" s="1"/>
      <c r="W7" s="1"/>
      <c r="X7" s="1"/>
      <c r="Y7" s="1"/>
    </row>
    <row r="8" spans="1:19" ht="19.5" customHeight="1">
      <c r="A8" s="52" t="s">
        <v>23</v>
      </c>
      <c r="B8" s="52" t="s">
        <v>21</v>
      </c>
      <c r="C8" s="89">
        <v>625.595</v>
      </c>
      <c r="D8" s="15">
        <v>4</v>
      </c>
      <c r="E8" s="56">
        <f t="shared" si="0"/>
        <v>2.2559500000000003</v>
      </c>
      <c r="F8" s="90">
        <v>531.11</v>
      </c>
      <c r="G8" s="37">
        <v>8</v>
      </c>
      <c r="H8" s="57">
        <f t="shared" si="1"/>
        <v>-2.6889000000000003</v>
      </c>
      <c r="I8" s="95">
        <v>575.895</v>
      </c>
      <c r="J8" s="15">
        <v>3</v>
      </c>
      <c r="K8" s="64">
        <f t="shared" si="2"/>
        <v>2.7589499999999996</v>
      </c>
      <c r="L8" s="68">
        <v>582.7</v>
      </c>
      <c r="M8" s="66">
        <v>5</v>
      </c>
      <c r="N8" s="70">
        <f t="shared" si="3"/>
        <v>0.8270000000000008</v>
      </c>
      <c r="O8" s="27">
        <f t="shared" si="4"/>
        <v>20</v>
      </c>
      <c r="P8" s="61">
        <f t="shared" si="5"/>
        <v>3.1530000000000005</v>
      </c>
      <c r="Q8" s="49">
        <f t="shared" si="6"/>
        <v>12</v>
      </c>
      <c r="R8" s="60">
        <f t="shared" si="7"/>
        <v>5.841900000000001</v>
      </c>
      <c r="S8" s="50">
        <v>4</v>
      </c>
    </row>
    <row r="9" spans="1:19" ht="19.5" customHeight="1">
      <c r="A9" s="52" t="s">
        <v>16</v>
      </c>
      <c r="B9" s="52" t="s">
        <v>21</v>
      </c>
      <c r="C9" s="89">
        <v>610.44</v>
      </c>
      <c r="D9" s="15">
        <v>5</v>
      </c>
      <c r="E9" s="56">
        <f t="shared" si="0"/>
        <v>1.104400000000001</v>
      </c>
      <c r="F9" s="90">
        <v>599.71</v>
      </c>
      <c r="G9" s="37">
        <v>6</v>
      </c>
      <c r="H9" s="57">
        <f t="shared" si="1"/>
        <v>-0.0028999999999994586</v>
      </c>
      <c r="I9" s="77"/>
      <c r="J9" s="75">
        <v>50</v>
      </c>
      <c r="K9" s="93">
        <f t="shared" si="2"/>
        <v>-50</v>
      </c>
      <c r="L9" s="68">
        <v>597.57</v>
      </c>
      <c r="M9" s="66">
        <v>4</v>
      </c>
      <c r="N9" s="70">
        <f t="shared" si="3"/>
        <v>1.9757000000000007</v>
      </c>
      <c r="O9" s="27">
        <f t="shared" si="4"/>
        <v>65</v>
      </c>
      <c r="P9" s="61">
        <f t="shared" si="5"/>
        <v>-46.922799999999995</v>
      </c>
      <c r="Q9" s="49">
        <f t="shared" si="6"/>
        <v>15</v>
      </c>
      <c r="R9" s="60">
        <f t="shared" si="7"/>
        <v>3.077200000000005</v>
      </c>
      <c r="S9" s="50">
        <v>5</v>
      </c>
    </row>
    <row r="10" spans="1:29" s="4" customFormat="1" ht="19.5" customHeight="1">
      <c r="A10" s="52" t="s">
        <v>15</v>
      </c>
      <c r="B10" s="52" t="s">
        <v>31</v>
      </c>
      <c r="C10" s="89">
        <v>645.135</v>
      </c>
      <c r="D10" s="15">
        <v>2</v>
      </c>
      <c r="E10" s="56">
        <f t="shared" si="0"/>
        <v>4.45135</v>
      </c>
      <c r="F10" s="90">
        <v>626.58</v>
      </c>
      <c r="G10" s="37">
        <v>2</v>
      </c>
      <c r="H10" s="57">
        <f t="shared" si="1"/>
        <v>4.2658000000000005</v>
      </c>
      <c r="I10" s="77"/>
      <c r="J10" s="75">
        <v>50</v>
      </c>
      <c r="K10" s="93">
        <f t="shared" si="2"/>
        <v>-50</v>
      </c>
      <c r="L10" s="77"/>
      <c r="M10" s="75">
        <v>50</v>
      </c>
      <c r="N10" s="93">
        <f t="shared" si="3"/>
        <v>-50</v>
      </c>
      <c r="O10" s="27">
        <f t="shared" si="4"/>
        <v>104</v>
      </c>
      <c r="P10" s="61">
        <f t="shared" si="5"/>
        <v>-91.28285</v>
      </c>
      <c r="Q10" s="49">
        <f t="shared" si="6"/>
        <v>54</v>
      </c>
      <c r="R10" s="60">
        <f t="shared" si="7"/>
        <v>-41.282849999999996</v>
      </c>
      <c r="S10" s="50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5" ht="19.5" customHeight="1">
      <c r="A11" s="52" t="s">
        <v>17</v>
      </c>
      <c r="B11" s="52" t="s">
        <v>31</v>
      </c>
      <c r="C11" s="89">
        <v>653.2</v>
      </c>
      <c r="D11" s="15">
        <v>1</v>
      </c>
      <c r="E11" s="56">
        <f t="shared" si="0"/>
        <v>5.532</v>
      </c>
      <c r="F11" s="90">
        <v>618.355</v>
      </c>
      <c r="G11" s="37">
        <v>3</v>
      </c>
      <c r="H11" s="57">
        <f t="shared" si="1"/>
        <v>3.1835500000000003</v>
      </c>
      <c r="I11" s="77"/>
      <c r="J11" s="75">
        <v>50</v>
      </c>
      <c r="K11" s="93">
        <f t="shared" si="2"/>
        <v>-50</v>
      </c>
      <c r="L11" s="77"/>
      <c r="M11" s="75">
        <v>50</v>
      </c>
      <c r="N11" s="93">
        <f t="shared" si="3"/>
        <v>-50</v>
      </c>
      <c r="O11" s="27">
        <f t="shared" si="4"/>
        <v>104</v>
      </c>
      <c r="P11" s="61">
        <f t="shared" si="5"/>
        <v>-91.28444999999999</v>
      </c>
      <c r="Q11" s="49">
        <f t="shared" si="6"/>
        <v>54</v>
      </c>
      <c r="R11" s="60">
        <f t="shared" si="7"/>
        <v>-41.28444999999999</v>
      </c>
      <c r="S11" s="50">
        <v>8</v>
      </c>
      <c r="T11" s="4"/>
      <c r="U11" s="4"/>
      <c r="V11" s="4"/>
      <c r="W11" s="4"/>
      <c r="X11" s="4"/>
      <c r="Y11" s="4"/>
    </row>
    <row r="12" spans="1:19" ht="19.5" customHeight="1">
      <c r="A12" s="52" t="s">
        <v>18</v>
      </c>
      <c r="B12" s="52" t="s">
        <v>31</v>
      </c>
      <c r="C12" s="89">
        <v>598.655</v>
      </c>
      <c r="D12" s="15">
        <v>6</v>
      </c>
      <c r="E12" s="56">
        <f t="shared" si="0"/>
        <v>-0.013450000000000628</v>
      </c>
      <c r="F12" s="90">
        <v>601.285</v>
      </c>
      <c r="G12" s="37">
        <v>5</v>
      </c>
      <c r="H12" s="57">
        <f t="shared" si="1"/>
        <v>1.0128499999999994</v>
      </c>
      <c r="I12" s="77"/>
      <c r="J12" s="75">
        <v>50</v>
      </c>
      <c r="K12" s="93">
        <f t="shared" si="2"/>
        <v>-50</v>
      </c>
      <c r="L12" s="77"/>
      <c r="M12" s="75">
        <v>50</v>
      </c>
      <c r="N12" s="93">
        <f t="shared" si="3"/>
        <v>-50</v>
      </c>
      <c r="O12" s="27">
        <f t="shared" si="4"/>
        <v>111</v>
      </c>
      <c r="P12" s="61">
        <f t="shared" si="5"/>
        <v>-99.00059999999999</v>
      </c>
      <c r="Q12" s="49">
        <f t="shared" si="6"/>
        <v>61</v>
      </c>
      <c r="R12" s="60">
        <f t="shared" si="7"/>
        <v>-49.00059999999999</v>
      </c>
      <c r="S12" s="50">
        <v>9</v>
      </c>
    </row>
    <row r="13" spans="1:25" ht="19.5" customHeight="1">
      <c r="A13" s="52" t="s">
        <v>32</v>
      </c>
      <c r="B13" s="52" t="s">
        <v>33</v>
      </c>
      <c r="C13" s="89">
        <v>575.445</v>
      </c>
      <c r="D13" s="15">
        <v>7</v>
      </c>
      <c r="E13" s="56">
        <f t="shared" si="0"/>
        <v>-1.2455499999999997</v>
      </c>
      <c r="F13" s="91"/>
      <c r="G13" s="75">
        <v>50</v>
      </c>
      <c r="H13" s="76">
        <f t="shared" si="1"/>
        <v>-50</v>
      </c>
      <c r="I13" s="77"/>
      <c r="J13" s="75">
        <v>50</v>
      </c>
      <c r="K13" s="93">
        <f t="shared" si="2"/>
        <v>-50</v>
      </c>
      <c r="L13" s="77"/>
      <c r="M13" s="75">
        <v>50</v>
      </c>
      <c r="N13" s="93">
        <f t="shared" si="3"/>
        <v>-50</v>
      </c>
      <c r="O13" s="27">
        <f t="shared" si="4"/>
        <v>157</v>
      </c>
      <c r="P13" s="61">
        <f t="shared" si="5"/>
        <v>-151.24555</v>
      </c>
      <c r="Q13" s="49">
        <f t="shared" si="6"/>
        <v>107</v>
      </c>
      <c r="R13" s="60">
        <f t="shared" si="7"/>
        <v>-101.24555000000001</v>
      </c>
      <c r="S13" s="50">
        <v>10</v>
      </c>
      <c r="T13" s="4"/>
      <c r="U13" s="4"/>
      <c r="V13" s="4"/>
      <c r="W13" s="4"/>
      <c r="X13" s="4"/>
      <c r="Y13" s="4"/>
    </row>
    <row r="14" spans="1:19" ht="19.5" customHeight="1">
      <c r="A14" s="52" t="s">
        <v>34</v>
      </c>
      <c r="B14" s="52" t="s">
        <v>35</v>
      </c>
      <c r="C14" s="89">
        <v>490.58</v>
      </c>
      <c r="D14" s="15">
        <v>9</v>
      </c>
      <c r="E14" s="56">
        <f t="shared" si="0"/>
        <v>-4.0942</v>
      </c>
      <c r="F14" s="91"/>
      <c r="G14" s="75">
        <v>50</v>
      </c>
      <c r="H14" s="76">
        <f t="shared" si="1"/>
        <v>-50</v>
      </c>
      <c r="I14" s="77"/>
      <c r="J14" s="75">
        <v>50</v>
      </c>
      <c r="K14" s="93">
        <f t="shared" si="2"/>
        <v>-50</v>
      </c>
      <c r="L14" s="77"/>
      <c r="M14" s="75">
        <v>50</v>
      </c>
      <c r="N14" s="93">
        <f t="shared" si="3"/>
        <v>-50</v>
      </c>
      <c r="O14" s="27">
        <f t="shared" si="4"/>
        <v>159</v>
      </c>
      <c r="P14" s="61">
        <f t="shared" si="5"/>
        <v>-154.0942</v>
      </c>
      <c r="Q14" s="49">
        <f t="shared" si="6"/>
        <v>109</v>
      </c>
      <c r="R14" s="60">
        <f t="shared" si="7"/>
        <v>-104.0942</v>
      </c>
      <c r="S14" s="50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="110" zoomScaleNormal="110" zoomScalePageLayoutView="0" workbookViewId="0" topLeftCell="A1">
      <selection activeCell="B20" sqref="B20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0" customWidth="1"/>
    <col min="6" max="6" width="10.00390625" style="12" customWidth="1"/>
    <col min="7" max="7" width="4.140625" style="13" customWidth="1"/>
    <col min="8" max="8" width="8.7109375" style="30" customWidth="1"/>
    <col min="9" max="9" width="10.00390625" style="12" customWidth="1"/>
    <col min="10" max="10" width="3.8515625" style="13" customWidth="1"/>
    <col min="11" max="11" width="8.00390625" style="30" bestFit="1" customWidth="1"/>
    <col min="12" max="12" width="10.00390625" style="12" customWidth="1"/>
    <col min="13" max="13" width="3.8515625" style="13" customWidth="1"/>
    <col min="14" max="14" width="8.00390625" style="32" bestFit="1" customWidth="1"/>
    <col min="15" max="15" width="5.8515625" style="19" customWidth="1"/>
    <col min="16" max="16" width="10.28125" style="45" customWidth="1"/>
    <col min="17" max="17" width="5.8515625" style="22" customWidth="1"/>
    <col min="18" max="18" width="12.140625" style="41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8"/>
      <c r="N1" s="31"/>
      <c r="O1" s="17"/>
      <c r="P1" s="42"/>
      <c r="Q1" s="20"/>
      <c r="R1" s="39"/>
    </row>
    <row r="2" spans="1:18" s="3" customFormat="1" ht="18.75" customHeight="1" thickBot="1">
      <c r="A2" s="9"/>
      <c r="B2" s="9"/>
      <c r="C2" s="10"/>
      <c r="D2" s="11"/>
      <c r="E2" s="28"/>
      <c r="F2" s="11"/>
      <c r="G2" s="11"/>
      <c r="H2" s="28"/>
      <c r="I2" s="12"/>
      <c r="J2" s="13"/>
      <c r="K2" s="30"/>
      <c r="L2" s="12"/>
      <c r="M2" s="13"/>
      <c r="N2" s="32"/>
      <c r="O2" s="18"/>
      <c r="P2" s="43"/>
      <c r="Q2" s="21"/>
      <c r="R2" s="40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29" t="s">
        <v>2</v>
      </c>
      <c r="F3" s="36" t="s">
        <v>22</v>
      </c>
      <c r="G3" s="37" t="s">
        <v>1</v>
      </c>
      <c r="H3" s="38" t="s">
        <v>3</v>
      </c>
      <c r="I3" s="5" t="s">
        <v>10</v>
      </c>
      <c r="J3" s="15" t="s">
        <v>1</v>
      </c>
      <c r="K3" s="29" t="s">
        <v>4</v>
      </c>
      <c r="L3" s="65" t="s">
        <v>26</v>
      </c>
      <c r="M3" s="66" t="s">
        <v>1</v>
      </c>
      <c r="N3" s="67" t="s">
        <v>9</v>
      </c>
      <c r="O3" s="25" t="s">
        <v>19</v>
      </c>
      <c r="P3" s="44" t="s">
        <v>7</v>
      </c>
      <c r="Q3" s="46" t="s">
        <v>20</v>
      </c>
      <c r="R3" s="47" t="s">
        <v>7</v>
      </c>
      <c r="S3" s="48" t="s">
        <v>1</v>
      </c>
    </row>
    <row r="4" spans="1:19" s="2" customFormat="1" ht="19.5" customHeight="1">
      <c r="A4" s="23"/>
      <c r="B4" s="23"/>
      <c r="C4" s="24"/>
      <c r="D4" s="15"/>
      <c r="E4" s="29"/>
      <c r="F4" s="36"/>
      <c r="G4" s="37"/>
      <c r="H4" s="38"/>
      <c r="I4" s="5"/>
      <c r="J4" s="15"/>
      <c r="K4" s="29"/>
      <c r="L4" s="65"/>
      <c r="M4" s="66"/>
      <c r="N4" s="67"/>
      <c r="O4" s="102" t="s">
        <v>11</v>
      </c>
      <c r="P4" s="103"/>
      <c r="Q4" s="99" t="s">
        <v>8</v>
      </c>
      <c r="R4" s="100"/>
      <c r="S4" s="101"/>
    </row>
    <row r="5" spans="1:29" s="4" customFormat="1" ht="19.5" customHeight="1">
      <c r="A5" s="52" t="s">
        <v>14</v>
      </c>
      <c r="B5" s="52" t="s">
        <v>12</v>
      </c>
      <c r="C5" s="80">
        <v>180.25</v>
      </c>
      <c r="D5" s="15">
        <v>4</v>
      </c>
      <c r="E5" s="56">
        <f aca="true" t="shared" si="0" ref="E5:E14">C5/100-D5</f>
        <v>-2.1975</v>
      </c>
      <c r="F5" s="85">
        <v>194.985</v>
      </c>
      <c r="G5" s="37">
        <v>2</v>
      </c>
      <c r="H5" s="57">
        <f aca="true" t="shared" si="1" ref="H5:H14">F5/100-G5</f>
        <v>-0.05014999999999992</v>
      </c>
      <c r="I5" s="86">
        <v>187.605</v>
      </c>
      <c r="J5" s="15">
        <v>1</v>
      </c>
      <c r="K5" s="64">
        <f aca="true" t="shared" si="2" ref="K5:K14">I5/100-J5</f>
        <v>0.87605</v>
      </c>
      <c r="L5" s="87">
        <v>216.745</v>
      </c>
      <c r="M5" s="66">
        <v>1</v>
      </c>
      <c r="N5" s="70">
        <f aca="true" t="shared" si="3" ref="N5:N14">L5/100-M5</f>
        <v>1.16745</v>
      </c>
      <c r="O5" s="27">
        <f aca="true" t="shared" si="4" ref="O5:O14">D5+G5+J5+M5</f>
        <v>8</v>
      </c>
      <c r="P5" s="59">
        <f aca="true" t="shared" si="5" ref="P5:P14">E5+H5+K5+N5</f>
        <v>-0.2041499999999996</v>
      </c>
      <c r="Q5" s="49">
        <f aca="true" t="shared" si="6" ref="Q5:Q14">D5+J5+G5+M5-MAX(D5,G5,J5,M5)</f>
        <v>4</v>
      </c>
      <c r="R5" s="60">
        <f aca="true" t="shared" si="7" ref="R5:R14">E5+H5+K5+N5-MIN(E5,H5,K5,N5)</f>
        <v>1.9933500000000002</v>
      </c>
      <c r="S5" s="50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2" t="s">
        <v>23</v>
      </c>
      <c r="B6" s="52" t="s">
        <v>21</v>
      </c>
      <c r="C6" s="80">
        <v>180.875</v>
      </c>
      <c r="D6" s="15">
        <v>3</v>
      </c>
      <c r="E6" s="56">
        <f t="shared" si="0"/>
        <v>-1.19125</v>
      </c>
      <c r="F6" s="85">
        <v>171.35</v>
      </c>
      <c r="G6" s="37">
        <v>4</v>
      </c>
      <c r="H6" s="57">
        <f t="shared" si="1"/>
        <v>-2.2865</v>
      </c>
      <c r="I6" s="86">
        <v>156.975</v>
      </c>
      <c r="J6" s="15">
        <v>4</v>
      </c>
      <c r="K6" s="64">
        <f t="shared" si="2"/>
        <v>-2.43025</v>
      </c>
      <c r="L6" s="87">
        <v>168.985</v>
      </c>
      <c r="M6" s="66">
        <v>5</v>
      </c>
      <c r="N6" s="70">
        <f t="shared" si="3"/>
        <v>-3.31015</v>
      </c>
      <c r="O6" s="27">
        <f t="shared" si="4"/>
        <v>16</v>
      </c>
      <c r="P6" s="59">
        <f t="shared" si="5"/>
        <v>-9.218150000000001</v>
      </c>
      <c r="Q6" s="49">
        <f t="shared" si="6"/>
        <v>11</v>
      </c>
      <c r="R6" s="60">
        <f t="shared" si="7"/>
        <v>-5.908000000000001</v>
      </c>
      <c r="S6" s="50">
        <v>2</v>
      </c>
      <c r="AB6" s="4"/>
      <c r="AC6" s="4"/>
    </row>
    <row r="7" spans="1:25" s="4" customFormat="1" ht="19.5" customHeight="1">
      <c r="A7" s="52" t="s">
        <v>16</v>
      </c>
      <c r="B7" s="52" t="s">
        <v>21</v>
      </c>
      <c r="C7" s="80">
        <v>156.385</v>
      </c>
      <c r="D7" s="15">
        <v>6</v>
      </c>
      <c r="E7" s="56">
        <f t="shared" si="0"/>
        <v>-4.43615</v>
      </c>
      <c r="F7" s="85">
        <v>182.925</v>
      </c>
      <c r="G7" s="37">
        <v>3</v>
      </c>
      <c r="H7" s="57">
        <f t="shared" si="1"/>
        <v>-1.17075</v>
      </c>
      <c r="I7" s="94"/>
      <c r="J7" s="75">
        <v>50</v>
      </c>
      <c r="K7" s="93">
        <f t="shared" si="2"/>
        <v>-50</v>
      </c>
      <c r="L7" s="87">
        <v>183.9</v>
      </c>
      <c r="M7" s="66">
        <v>3</v>
      </c>
      <c r="N7" s="70">
        <f t="shared" si="3"/>
        <v>-1.161</v>
      </c>
      <c r="O7" s="27">
        <f t="shared" si="4"/>
        <v>62</v>
      </c>
      <c r="P7" s="59">
        <f t="shared" si="5"/>
        <v>-56.7679</v>
      </c>
      <c r="Q7" s="49">
        <f t="shared" si="6"/>
        <v>12</v>
      </c>
      <c r="R7" s="60">
        <f t="shared" si="7"/>
        <v>-6.767899999999997</v>
      </c>
      <c r="S7" s="50">
        <v>3</v>
      </c>
      <c r="T7" s="1"/>
      <c r="U7" s="1"/>
      <c r="V7" s="1"/>
      <c r="W7" s="1"/>
      <c r="X7" s="1"/>
      <c r="Y7" s="1"/>
    </row>
    <row r="8" spans="1:19" ht="19.5" customHeight="1">
      <c r="A8" s="52" t="s">
        <v>24</v>
      </c>
      <c r="B8" s="52" t="s">
        <v>25</v>
      </c>
      <c r="C8" s="84"/>
      <c r="D8" s="75">
        <v>50</v>
      </c>
      <c r="E8" s="76">
        <f t="shared" si="0"/>
        <v>-50</v>
      </c>
      <c r="F8" s="85">
        <v>167.52</v>
      </c>
      <c r="G8" s="37">
        <v>7</v>
      </c>
      <c r="H8" s="57">
        <f t="shared" si="1"/>
        <v>-5.3248</v>
      </c>
      <c r="I8" s="86">
        <v>166.34</v>
      </c>
      <c r="J8" s="15">
        <v>3</v>
      </c>
      <c r="K8" s="64">
        <f t="shared" si="2"/>
        <v>-1.3366</v>
      </c>
      <c r="L8" s="87">
        <v>189.25</v>
      </c>
      <c r="M8" s="66">
        <v>2</v>
      </c>
      <c r="N8" s="70">
        <f t="shared" si="3"/>
        <v>-0.10749999999999993</v>
      </c>
      <c r="O8" s="27">
        <f t="shared" si="4"/>
        <v>62</v>
      </c>
      <c r="P8" s="59">
        <f t="shared" si="5"/>
        <v>-56.768899999999995</v>
      </c>
      <c r="Q8" s="49">
        <f t="shared" si="6"/>
        <v>12</v>
      </c>
      <c r="R8" s="60">
        <f t="shared" si="7"/>
        <v>-6.768899999999995</v>
      </c>
      <c r="S8" s="50">
        <v>4</v>
      </c>
    </row>
    <row r="9" spans="1:19" ht="19.5" customHeight="1">
      <c r="A9" s="52" t="s">
        <v>13</v>
      </c>
      <c r="B9" s="52" t="s">
        <v>25</v>
      </c>
      <c r="C9" s="80">
        <v>80</v>
      </c>
      <c r="D9" s="15">
        <v>9</v>
      </c>
      <c r="E9" s="56">
        <f t="shared" si="0"/>
        <v>-8.2</v>
      </c>
      <c r="F9" s="85">
        <v>145.34</v>
      </c>
      <c r="G9" s="37">
        <v>8</v>
      </c>
      <c r="H9" s="57">
        <f t="shared" si="1"/>
        <v>-6.5466</v>
      </c>
      <c r="I9" s="86">
        <v>180.885</v>
      </c>
      <c r="J9" s="15">
        <v>2</v>
      </c>
      <c r="K9" s="64">
        <f t="shared" si="2"/>
        <v>-0.19115000000000015</v>
      </c>
      <c r="L9" s="87">
        <v>175.26</v>
      </c>
      <c r="M9" s="66">
        <v>4</v>
      </c>
      <c r="N9" s="70">
        <f t="shared" si="3"/>
        <v>-2.2474</v>
      </c>
      <c r="O9" s="27">
        <f t="shared" si="4"/>
        <v>23</v>
      </c>
      <c r="P9" s="59">
        <f t="shared" si="5"/>
        <v>-17.18515</v>
      </c>
      <c r="Q9" s="49">
        <f t="shared" si="6"/>
        <v>14</v>
      </c>
      <c r="R9" s="60">
        <f t="shared" si="7"/>
        <v>-8.98515</v>
      </c>
      <c r="S9" s="50">
        <v>5</v>
      </c>
    </row>
    <row r="10" spans="1:29" s="4" customFormat="1" ht="19.5" customHeight="1">
      <c r="A10" s="52" t="s">
        <v>15</v>
      </c>
      <c r="B10" s="52" t="s">
        <v>31</v>
      </c>
      <c r="C10" s="80">
        <v>193.85999999999999</v>
      </c>
      <c r="D10" s="15">
        <v>2</v>
      </c>
      <c r="E10" s="56">
        <f t="shared" si="0"/>
        <v>-0.06140000000000012</v>
      </c>
      <c r="F10" s="85">
        <v>207.17</v>
      </c>
      <c r="G10" s="37">
        <v>1</v>
      </c>
      <c r="H10" s="57">
        <f t="shared" si="1"/>
        <v>1.0716999999999999</v>
      </c>
      <c r="I10" s="94"/>
      <c r="J10" s="75">
        <v>50</v>
      </c>
      <c r="K10" s="93">
        <f t="shared" si="2"/>
        <v>-50</v>
      </c>
      <c r="L10" s="94"/>
      <c r="M10" s="75">
        <v>50</v>
      </c>
      <c r="N10" s="93">
        <f t="shared" si="3"/>
        <v>-50</v>
      </c>
      <c r="O10" s="27">
        <f t="shared" si="4"/>
        <v>103</v>
      </c>
      <c r="P10" s="59">
        <f t="shared" si="5"/>
        <v>-98.9897</v>
      </c>
      <c r="Q10" s="49">
        <f t="shared" si="6"/>
        <v>53</v>
      </c>
      <c r="R10" s="60">
        <f t="shared" si="7"/>
        <v>-48.9897</v>
      </c>
      <c r="S10" s="50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52" t="s">
        <v>17</v>
      </c>
      <c r="B11" s="52" t="s">
        <v>31</v>
      </c>
      <c r="C11" s="80">
        <v>196.375</v>
      </c>
      <c r="D11" s="15">
        <v>1</v>
      </c>
      <c r="E11" s="56">
        <f t="shared" si="0"/>
        <v>0.9637500000000001</v>
      </c>
      <c r="F11" s="85">
        <v>168.855</v>
      </c>
      <c r="G11" s="37">
        <v>5</v>
      </c>
      <c r="H11" s="57">
        <f t="shared" si="1"/>
        <v>-3.31145</v>
      </c>
      <c r="I11" s="94"/>
      <c r="J11" s="75">
        <v>50</v>
      </c>
      <c r="K11" s="93">
        <f t="shared" si="2"/>
        <v>-50</v>
      </c>
      <c r="L11" s="94"/>
      <c r="M11" s="75">
        <v>50</v>
      </c>
      <c r="N11" s="93">
        <f t="shared" si="3"/>
        <v>-50</v>
      </c>
      <c r="O11" s="27">
        <f t="shared" si="4"/>
        <v>106</v>
      </c>
      <c r="P11" s="59">
        <f t="shared" si="5"/>
        <v>-102.3477</v>
      </c>
      <c r="Q11" s="49">
        <f t="shared" si="6"/>
        <v>56</v>
      </c>
      <c r="R11" s="60">
        <f t="shared" si="7"/>
        <v>-52.3477</v>
      </c>
      <c r="S11" s="50">
        <v>7</v>
      </c>
    </row>
    <row r="12" spans="1:25" ht="19.5" customHeight="1">
      <c r="A12" s="52" t="s">
        <v>18</v>
      </c>
      <c r="B12" s="52" t="s">
        <v>31</v>
      </c>
      <c r="C12" s="80">
        <v>176.855</v>
      </c>
      <c r="D12" s="15">
        <v>5</v>
      </c>
      <c r="E12" s="56">
        <f t="shared" si="0"/>
        <v>-3.23145</v>
      </c>
      <c r="F12" s="85">
        <v>168.155</v>
      </c>
      <c r="G12" s="37">
        <v>6</v>
      </c>
      <c r="H12" s="57">
        <f t="shared" si="1"/>
        <v>-4.31845</v>
      </c>
      <c r="I12" s="94"/>
      <c r="J12" s="75">
        <v>50</v>
      </c>
      <c r="K12" s="93">
        <f t="shared" si="2"/>
        <v>-50</v>
      </c>
      <c r="L12" s="94"/>
      <c r="M12" s="75">
        <v>50</v>
      </c>
      <c r="N12" s="93">
        <f t="shared" si="3"/>
        <v>-50</v>
      </c>
      <c r="O12" s="27">
        <f t="shared" si="4"/>
        <v>111</v>
      </c>
      <c r="P12" s="59">
        <f t="shared" si="5"/>
        <v>-107.54990000000001</v>
      </c>
      <c r="Q12" s="49">
        <f t="shared" si="6"/>
        <v>61</v>
      </c>
      <c r="R12" s="60">
        <f t="shared" si="7"/>
        <v>-57.54990000000001</v>
      </c>
      <c r="S12" s="50">
        <v>8</v>
      </c>
      <c r="T12" s="4"/>
      <c r="U12" s="4"/>
      <c r="V12" s="4"/>
      <c r="W12" s="4"/>
      <c r="X12" s="4"/>
      <c r="Y12" s="4"/>
    </row>
    <row r="13" spans="1:19" ht="19.5" customHeight="1">
      <c r="A13" s="52" t="s">
        <v>32</v>
      </c>
      <c r="B13" s="52" t="s">
        <v>33</v>
      </c>
      <c r="C13" s="80">
        <v>145.89000000000001</v>
      </c>
      <c r="D13" s="15">
        <v>7</v>
      </c>
      <c r="E13" s="56">
        <f t="shared" si="0"/>
        <v>-5.5411</v>
      </c>
      <c r="F13" s="88"/>
      <c r="G13" s="75">
        <v>50</v>
      </c>
      <c r="H13" s="76">
        <f t="shared" si="1"/>
        <v>-50</v>
      </c>
      <c r="I13" s="94"/>
      <c r="J13" s="75">
        <v>50</v>
      </c>
      <c r="K13" s="93">
        <f t="shared" si="2"/>
        <v>-50</v>
      </c>
      <c r="L13" s="94"/>
      <c r="M13" s="75">
        <v>50</v>
      </c>
      <c r="N13" s="93">
        <f t="shared" si="3"/>
        <v>-50</v>
      </c>
      <c r="O13" s="27">
        <f t="shared" si="4"/>
        <v>157</v>
      </c>
      <c r="P13" s="59">
        <f t="shared" si="5"/>
        <v>-155.5411</v>
      </c>
      <c r="Q13" s="49">
        <f t="shared" si="6"/>
        <v>107</v>
      </c>
      <c r="R13" s="60">
        <f t="shared" si="7"/>
        <v>-105.5411</v>
      </c>
      <c r="S13" s="50">
        <v>9</v>
      </c>
    </row>
    <row r="14" spans="1:19" ht="19.5" customHeight="1">
      <c r="A14" s="52" t="s">
        <v>34</v>
      </c>
      <c r="B14" s="52" t="s">
        <v>35</v>
      </c>
      <c r="C14" s="80">
        <v>141.91</v>
      </c>
      <c r="D14" s="15">
        <v>8</v>
      </c>
      <c r="E14" s="56">
        <f t="shared" si="0"/>
        <v>-6.5809</v>
      </c>
      <c r="F14" s="88"/>
      <c r="G14" s="75">
        <v>50</v>
      </c>
      <c r="H14" s="76">
        <f t="shared" si="1"/>
        <v>-50</v>
      </c>
      <c r="I14" s="94"/>
      <c r="J14" s="75">
        <v>50</v>
      </c>
      <c r="K14" s="93">
        <f t="shared" si="2"/>
        <v>-50</v>
      </c>
      <c r="L14" s="94"/>
      <c r="M14" s="75">
        <v>50</v>
      </c>
      <c r="N14" s="93">
        <f t="shared" si="3"/>
        <v>-50</v>
      </c>
      <c r="O14" s="27">
        <f t="shared" si="4"/>
        <v>158</v>
      </c>
      <c r="P14" s="59">
        <f t="shared" si="5"/>
        <v>-156.58089999999999</v>
      </c>
      <c r="Q14" s="49">
        <f t="shared" si="6"/>
        <v>108</v>
      </c>
      <c r="R14" s="60">
        <f t="shared" si="7"/>
        <v>-106.58089999999999</v>
      </c>
      <c r="S14" s="50">
        <v>10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2019-07-12T09:18:29Z</cp:lastPrinted>
  <dcterms:created xsi:type="dcterms:W3CDTF">2001-05-06T11:53:34Z</dcterms:created>
  <dcterms:modified xsi:type="dcterms:W3CDTF">2019-07-14T08:37:49Z</dcterms:modified>
  <cp:category/>
  <cp:version/>
  <cp:contentType/>
  <cp:contentStatus/>
</cp:coreProperties>
</file>