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5kampf" sheetId="1" r:id="rId1"/>
    <sheet name="7kampf" sheetId="2" r:id="rId2"/>
    <sheet name="Allround" sheetId="3" r:id="rId3"/>
    <sheet name="M2K" sheetId="4" r:id="rId4"/>
  </sheets>
  <definedNames>
    <definedName name="_xlnm.Print_Titles" localSheetId="0">'5kampf'!$1:$4</definedName>
    <definedName name="_xlnm.Print_Titles" localSheetId="1">'7kampf'!$1:$4</definedName>
    <definedName name="_xlnm.Print_Titles" localSheetId="2">'Allround'!$1:$4</definedName>
    <definedName name="_xlnm.Print_Titles" localSheetId="3">'M2K'!$1:$4</definedName>
  </definedNames>
  <calcPr fullCalcOnLoad="1"/>
</workbook>
</file>

<file path=xl/sharedStrings.xml><?xml version="1.0" encoding="utf-8"?>
<sst xmlns="http://schemas.openxmlformats.org/spreadsheetml/2006/main" count="290" uniqueCount="69">
  <si>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</si>
  <si>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</si>
  <si>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</si>
  <si>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</si>
  <si>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</si>
  <si>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</si>
  <si>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</si>
  <si>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</si>
  <si>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</si>
  <si>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Gesamt</t>
  </si>
  <si>
    <t>mit Streichwert</t>
  </si>
  <si>
    <t xml:space="preserve">4. Qua. </t>
  </si>
  <si>
    <t>ohne Streichwert</t>
  </si>
  <si>
    <t>Köln</t>
  </si>
  <si>
    <t>Balles, Otmar</t>
  </si>
  <si>
    <t>Ulrich, Christopher</t>
  </si>
  <si>
    <t>SC Bor. Friedrichsfelde</t>
  </si>
  <si>
    <t>Stein, Ralf</t>
  </si>
  <si>
    <t>Urban, Wolfgang</t>
  </si>
  <si>
    <t>Ebeling, Olaf</t>
  </si>
  <si>
    <t>Maire-Hensge, Heinz</t>
  </si>
  <si>
    <t>Harter, Michael</t>
  </si>
  <si>
    <t>Hasenhütl, Michael</t>
  </si>
  <si>
    <t>Mohr, Manfred</t>
  </si>
  <si>
    <t>Visser, Wiebold</t>
  </si>
  <si>
    <t>Kelterer, Erek</t>
  </si>
  <si>
    <t>PZ gesamt</t>
  </si>
  <si>
    <t>PZ geamt</t>
  </si>
  <si>
    <t>Hallescher AV</t>
  </si>
  <si>
    <t>KSFV Bieberach</t>
  </si>
  <si>
    <t>Klett, Jürgen</t>
  </si>
  <si>
    <t>Ludwigslust</t>
  </si>
  <si>
    <t>Wagner, Frank</t>
  </si>
  <si>
    <t>Sachsen-Anhalt</t>
  </si>
  <si>
    <t>Zimmermann, Bernd</t>
  </si>
  <si>
    <t>Meckl.-Vorpomm.</t>
  </si>
  <si>
    <t>Krah, Volker</t>
  </si>
  <si>
    <t>Ergebnis der  Qualifikation zur  Weltmeisterschaft der Herren 2019 - Multi Zweikampf</t>
  </si>
  <si>
    <t>Ergebnis der  Qualifikation zur  Weltmeisterschaft der Herren 2019 - Fünfkampf</t>
  </si>
  <si>
    <t>Ergebnis der  Qualifikation zur  Weltmeisterschaft der Herren 2019 - Siebenkampf</t>
  </si>
  <si>
    <t>Ergebnis der  Qualifikation zur  Weltmeisterschaft der Herren 2019 - Allround</t>
  </si>
  <si>
    <t>Bad Kreuznach</t>
  </si>
  <si>
    <t>Pfeiffer, Daniel</t>
  </si>
  <si>
    <t>KAV Haldensleben</t>
  </si>
  <si>
    <t>Opierzynski, Joachim</t>
  </si>
  <si>
    <t>CC Ketzin</t>
  </si>
  <si>
    <t>ASG Ford Köln</t>
  </si>
  <si>
    <t>HAV Hinterland</t>
  </si>
  <si>
    <t>ASV Söhrewald</t>
  </si>
  <si>
    <t>Krüger, Egon</t>
  </si>
  <si>
    <t>Bremen - Hemelingen</t>
  </si>
  <si>
    <t>Riese, Bernd</t>
  </si>
  <si>
    <t>Dimmerling, Gerhard</t>
  </si>
  <si>
    <t>AC Koblenz</t>
  </si>
  <si>
    <t>Cöllen, Vincent</t>
  </si>
  <si>
    <t>Neumann, Peter</t>
  </si>
  <si>
    <t>OG Hessenwinkel</t>
  </si>
  <si>
    <t>Jung, Egbert</t>
  </si>
  <si>
    <t>Neumann, Jan</t>
  </si>
  <si>
    <t>SFV Ratzeburg</t>
  </si>
  <si>
    <t>Rohde, Niklas</t>
  </si>
  <si>
    <t>Gleinser, Leander</t>
  </si>
  <si>
    <t>Haubennestel, Philipp</t>
  </si>
  <si>
    <t>Brandenburg</t>
  </si>
  <si>
    <t>Musial, Volker</t>
  </si>
  <si>
    <t>Haubenestel, Philipp</t>
  </si>
  <si>
    <t>Anthöfer, Markus</t>
  </si>
  <si>
    <t>AK Iffezheim</t>
  </si>
  <si>
    <t>Karsten, Friedrich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</si>
</sst>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[$€]#,##0.00_);[Red]\([$€]#,##0.00\)"/>
    <numFmt numFmtId="169" formatCode="0.000"/>
    <numFmt numFmtId="170" formatCode="_-* #,##0.000\ _€_-;\-* #,##0.000\ _€_-;_-* &quot;-&quot;???\ _€_-;_-@_-"/>
    <numFmt numFmtId="171" formatCode="#,##0.000_ ;\-#,##0.000\ "/>
    <numFmt numFmtId="172" formatCode="0.0000"/>
    <numFmt numFmtId="173" formatCode="#,##0.00000"/>
  </numFmts>
  <fonts count="7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6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6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9" fontId="8" fillId="0" borderId="10" xfId="0" applyNumberFormat="1" applyFont="1" applyFill="1" applyBorder="1" applyAlignment="1" applyProtection="1">
      <alignment shrinkToFit="1"/>
      <protection/>
    </xf>
    <xf numFmtId="167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9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6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7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7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7" fontId="11" fillId="0" borderId="0" xfId="0" applyNumberFormat="1" applyFont="1" applyFill="1" applyBorder="1" applyAlignment="1" applyProtection="1">
      <alignment horizontal="right" shrinkToFit="1"/>
      <protection/>
    </xf>
    <xf numFmtId="167" fontId="10" fillId="0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69" fontId="8" fillId="0" borderId="10" xfId="0" applyNumberFormat="1" applyFont="1" applyFill="1" applyBorder="1" applyAlignment="1" applyProtection="1">
      <alignment horizontal="center" shrinkToFit="1"/>
      <protection/>
    </xf>
    <xf numFmtId="167" fontId="14" fillId="32" borderId="11" xfId="0" applyNumberFormat="1" applyFont="1" applyFill="1" applyBorder="1" applyAlignment="1" applyProtection="1">
      <alignment shrinkToFit="1"/>
      <protection/>
    </xf>
    <xf numFmtId="3" fontId="14" fillId="32" borderId="12" xfId="0" applyNumberFormat="1" applyFont="1" applyFill="1" applyBorder="1" applyAlignment="1" applyProtection="1">
      <alignment horizontal="center" shrinkToFit="1"/>
      <protection/>
    </xf>
    <xf numFmtId="0" fontId="28" fillId="0" borderId="0" xfId="0" applyNumberFormat="1" applyFont="1" applyFill="1" applyBorder="1" applyAlignment="1" applyProtection="1">
      <alignment horizontal="left" shrinkToFit="1"/>
      <protection/>
    </xf>
    <xf numFmtId="167" fontId="25" fillId="0" borderId="10" xfId="0" applyNumberFormat="1" applyFont="1" applyFill="1" applyBorder="1" applyAlignment="1" applyProtection="1">
      <alignment horizontal="center" shrinkToFit="1"/>
      <protection/>
    </xf>
    <xf numFmtId="167" fontId="25" fillId="0" borderId="0" xfId="0" applyNumberFormat="1" applyFont="1" applyFill="1" applyBorder="1" applyAlignment="1" applyProtection="1">
      <alignment shrinkToFit="1"/>
      <protection/>
    </xf>
    <xf numFmtId="167" fontId="29" fillId="0" borderId="0" xfId="0" applyNumberFormat="1" applyFont="1" applyFill="1" applyBorder="1" applyAlignment="1" applyProtection="1">
      <alignment horizontal="right" shrinkToFit="1"/>
      <protection/>
    </xf>
    <xf numFmtId="167" fontId="25" fillId="0" borderId="0" xfId="0" applyNumberFormat="1" applyFont="1" applyFill="1" applyBorder="1" applyAlignment="1" applyProtection="1">
      <alignment horizontal="right" shrinkToFi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166" fontId="8" fillId="33" borderId="10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7" fontId="25" fillId="33" borderId="10" xfId="0" applyNumberFormat="1" applyFont="1" applyFill="1" applyBorder="1" applyAlignment="1" applyProtection="1">
      <alignment horizontal="center" shrinkToFit="1"/>
      <protection/>
    </xf>
    <xf numFmtId="167" fontId="10" fillId="33" borderId="1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shrinkToFit="1"/>
    </xf>
    <xf numFmtId="0" fontId="34" fillId="0" borderId="0" xfId="0" applyFont="1" applyAlignment="1">
      <alignment shrinkToFit="1"/>
    </xf>
    <xf numFmtId="0" fontId="26" fillId="32" borderId="13" xfId="0" applyNumberFormat="1" applyFont="1" applyFill="1" applyBorder="1" applyAlignment="1" applyProtection="1">
      <alignment shrinkToFit="1"/>
      <protection/>
    </xf>
    <xf numFmtId="0" fontId="35" fillId="0" borderId="0" xfId="0" applyNumberFormat="1" applyFont="1" applyFill="1" applyBorder="1" applyAlignment="1" applyProtection="1">
      <alignment shrinkToFit="1"/>
      <protection/>
    </xf>
    <xf numFmtId="166" fontId="19" fillId="34" borderId="10" xfId="41" applyNumberFormat="1" applyFont="1" applyFill="1" applyBorder="1" applyAlignment="1">
      <alignment horizontal="right" shrinkToFit="1"/>
    </xf>
    <xf numFmtId="0" fontId="26" fillId="32" borderId="14" xfId="0" applyNumberFormat="1" applyFont="1" applyFill="1" applyBorder="1" applyAlignment="1" applyProtection="1">
      <alignment horizontal="center" shrinkToFit="1"/>
      <protection/>
    </xf>
    <xf numFmtId="0" fontId="9" fillId="4" borderId="15" xfId="0" applyNumberFormat="1" applyFont="1" applyFill="1" applyBorder="1" applyAlignment="1" applyProtection="1">
      <alignment horizontal="center" shrinkToFit="1"/>
      <protection/>
    </xf>
    <xf numFmtId="0" fontId="22" fillId="4" borderId="16" xfId="0" applyNumberFormat="1" applyFont="1" applyFill="1" applyBorder="1" applyAlignment="1" applyProtection="1">
      <alignment horizontal="center" shrinkToFit="1"/>
      <protection/>
    </xf>
    <xf numFmtId="1" fontId="23" fillId="4" borderId="12" xfId="0" applyNumberFormat="1" applyFont="1" applyFill="1" applyBorder="1" applyAlignment="1" applyProtection="1">
      <alignment horizontal="center" shrinkToFit="1"/>
      <protection/>
    </xf>
    <xf numFmtId="0" fontId="24" fillId="4" borderId="17" xfId="0" applyNumberFormat="1" applyFont="1" applyFill="1" applyBorder="1" applyAlignment="1" applyProtection="1">
      <alignment horizontal="center" shrinkToFit="1"/>
      <protection/>
    </xf>
    <xf numFmtId="0" fontId="30" fillId="4" borderId="18" xfId="0" applyNumberFormat="1" applyFont="1" applyFill="1" applyBorder="1" applyAlignment="1" applyProtection="1">
      <alignment horizontal="center" shrinkToFit="1"/>
      <protection/>
    </xf>
    <xf numFmtId="0" fontId="21" fillId="4" borderId="18" xfId="0" applyNumberFormat="1" applyFont="1" applyFill="1" applyBorder="1" applyAlignment="1" applyProtection="1">
      <alignment shrinkToFit="1"/>
      <protection/>
    </xf>
    <xf numFmtId="173" fontId="25" fillId="0" borderId="10" xfId="0" applyNumberFormat="1" applyFont="1" applyFill="1" applyBorder="1" applyAlignment="1" applyProtection="1">
      <alignment shrinkToFit="1"/>
      <protection/>
    </xf>
    <xf numFmtId="173" fontId="25" fillId="33" borderId="10" xfId="0" applyNumberFormat="1" applyFont="1" applyFill="1" applyBorder="1" applyAlignment="1" applyProtection="1">
      <alignment shrinkToFit="1"/>
      <protection/>
    </xf>
    <xf numFmtId="173" fontId="26" fillId="32" borderId="10" xfId="0" applyNumberFormat="1" applyFont="1" applyFill="1" applyBorder="1" applyAlignment="1" applyProtection="1">
      <alignment shrinkToFit="1"/>
      <protection/>
    </xf>
    <xf numFmtId="173" fontId="27" fillId="4" borderId="10" xfId="0" applyNumberFormat="1" applyFont="1" applyFill="1" applyBorder="1" applyAlignment="1" applyProtection="1">
      <alignment shrinkToFit="1"/>
      <protection/>
    </xf>
    <xf numFmtId="173" fontId="26" fillId="32" borderId="19" xfId="0" applyNumberFormat="1" applyFont="1" applyFill="1" applyBorder="1" applyAlignment="1" applyProtection="1">
      <alignment shrinkToFit="1"/>
      <protection/>
    </xf>
    <xf numFmtId="166" fontId="8" fillId="0" borderId="10" xfId="0" applyNumberFormat="1" applyFont="1" applyFill="1" applyBorder="1" applyAlignment="1" applyProtection="1">
      <alignment shrinkToFit="1"/>
      <protection/>
    </xf>
    <xf numFmtId="173" fontId="25" fillId="0" borderId="10" xfId="0" applyNumberFormat="1" applyFont="1" applyFill="1" applyBorder="1" applyAlignment="1" applyProtection="1">
      <alignment horizontal="right" shrinkToFit="1"/>
      <protection/>
    </xf>
    <xf numFmtId="166" fontId="8" fillId="35" borderId="10" xfId="0" applyNumberFormat="1" applyFont="1" applyFill="1" applyBorder="1" applyAlignment="1" applyProtection="1">
      <alignment horizontal="center" shrinkToFit="1"/>
      <protection/>
    </xf>
    <xf numFmtId="0" fontId="9" fillId="35" borderId="10" xfId="0" applyNumberFormat="1" applyFont="1" applyFill="1" applyBorder="1" applyAlignment="1" applyProtection="1">
      <alignment horizontal="center" shrinkToFit="1"/>
      <protection/>
    </xf>
    <xf numFmtId="167" fontId="25" fillId="35" borderId="10" xfId="0" applyNumberFormat="1" applyFont="1" applyFill="1" applyBorder="1" applyAlignment="1" applyProtection="1">
      <alignment horizontal="right" shrinkToFit="1"/>
      <protection/>
    </xf>
    <xf numFmtId="167" fontId="10" fillId="35" borderId="10" xfId="0" applyNumberFormat="1" applyFont="1" applyFill="1" applyBorder="1" applyAlignment="1" applyProtection="1">
      <alignment horizontal="right" shrinkToFit="1"/>
      <protection/>
    </xf>
    <xf numFmtId="0" fontId="9" fillId="4" borderId="11" xfId="0" applyNumberFormat="1" applyFont="1" applyFill="1" applyBorder="1" applyAlignment="1" applyProtection="1">
      <alignment horizontal="center" shrinkToFit="1"/>
      <protection/>
    </xf>
    <xf numFmtId="0" fontId="30" fillId="4" borderId="14" xfId="0" applyNumberFormat="1" applyFont="1" applyFill="1" applyBorder="1" applyAlignment="1" applyProtection="1">
      <alignment shrinkToFit="1"/>
      <protection/>
    </xf>
    <xf numFmtId="0" fontId="22" fillId="4" borderId="13" xfId="0" applyNumberFormat="1" applyFont="1" applyFill="1" applyBorder="1" applyAlignment="1" applyProtection="1">
      <alignment horizontal="center" shrinkToFit="1"/>
      <protection/>
    </xf>
    <xf numFmtId="0" fontId="24" fillId="4" borderId="19" xfId="0" applyNumberFormat="1" applyFont="1" applyFill="1" applyBorder="1" applyAlignment="1" applyProtection="1">
      <alignment horizontal="center" shrinkToFit="1"/>
      <protection/>
    </xf>
    <xf numFmtId="0" fontId="30" fillId="4" borderId="14" xfId="0" applyNumberFormat="1" applyFont="1" applyFill="1" applyBorder="1" applyAlignment="1" applyProtection="1">
      <alignment horizontal="center" shrinkToFit="1"/>
      <protection/>
    </xf>
    <xf numFmtId="166" fontId="8" fillId="35" borderId="10" xfId="0" applyNumberFormat="1" applyFont="1" applyFill="1" applyBorder="1" applyAlignment="1" applyProtection="1">
      <alignment shrinkToFit="1"/>
      <protection/>
    </xf>
    <xf numFmtId="173" fontId="25" fillId="35" borderId="10" xfId="0" applyNumberFormat="1" applyFont="1" applyFill="1" applyBorder="1" applyAlignment="1" applyProtection="1">
      <alignment horizontal="right" shrinkToFit="1"/>
      <protection/>
    </xf>
    <xf numFmtId="167" fontId="14" fillId="11" borderId="11" xfId="0" applyNumberFormat="1" applyFont="1" applyFill="1" applyBorder="1" applyAlignment="1" applyProtection="1">
      <alignment shrinkToFit="1"/>
      <protection/>
    </xf>
    <xf numFmtId="0" fontId="14" fillId="11" borderId="14" xfId="0" applyNumberFormat="1" applyFont="1" applyFill="1" applyBorder="1" applyAlignment="1" applyProtection="1">
      <alignment shrinkToFit="1"/>
      <protection/>
    </xf>
    <xf numFmtId="3" fontId="14" fillId="11" borderId="12" xfId="0" applyNumberFormat="1" applyFont="1" applyFill="1" applyBorder="1" applyAlignment="1" applyProtection="1">
      <alignment horizontal="center" shrinkToFit="1"/>
      <protection/>
    </xf>
    <xf numFmtId="173" fontId="26" fillId="11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>
      <alignment/>
    </xf>
    <xf numFmtId="0" fontId="9" fillId="0" borderId="20" xfId="0" applyNumberFormat="1" applyFont="1" applyFill="1" applyBorder="1" applyAlignment="1" applyProtection="1">
      <alignment horizontal="center" shrinkToFit="1"/>
      <protection/>
    </xf>
    <xf numFmtId="169" fontId="31" fillId="0" borderId="10" xfId="0" applyNumberFormat="1" applyFont="1" applyBorder="1" applyAlignment="1">
      <alignment horizontal="right"/>
    </xf>
    <xf numFmtId="169" fontId="71" fillId="0" borderId="20" xfId="0" applyNumberFormat="1" applyFont="1" applyFill="1" applyBorder="1" applyAlignment="1" applyProtection="1">
      <alignment horizontal="right" vertical="center" wrapText="1"/>
      <protection/>
    </xf>
    <xf numFmtId="169" fontId="71" fillId="0" borderId="10" xfId="0" applyNumberFormat="1" applyFont="1" applyFill="1" applyBorder="1" applyAlignment="1" applyProtection="1">
      <alignment horizontal="right" vertical="center" wrapText="1"/>
      <protection/>
    </xf>
    <xf numFmtId="166" fontId="71" fillId="0" borderId="10" xfId="0" applyNumberFormat="1" applyFont="1" applyFill="1" applyBorder="1" applyAlignment="1" applyProtection="1">
      <alignment horizontal="right" vertical="center" wrapText="1"/>
      <protection/>
    </xf>
    <xf numFmtId="169" fontId="31" fillId="0" borderId="10" xfId="0" applyNumberFormat="1" applyFont="1" applyFill="1" applyBorder="1" applyAlignment="1" applyProtection="1">
      <alignment vertical="center" shrinkToFit="1"/>
      <protection/>
    </xf>
    <xf numFmtId="169" fontId="71" fillId="36" borderId="20" xfId="0" applyNumberFormat="1" applyFont="1" applyFill="1" applyBorder="1" applyAlignment="1" applyProtection="1">
      <alignment horizontal="right" vertical="center" wrapTex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73" fontId="25" fillId="36" borderId="10" xfId="0" applyNumberFormat="1" applyFont="1" applyFill="1" applyBorder="1" applyAlignment="1" applyProtection="1">
      <alignment shrinkToFit="1"/>
      <protection/>
    </xf>
    <xf numFmtId="169" fontId="71" fillId="36" borderId="10" xfId="0" applyNumberFormat="1" applyFont="1" applyFill="1" applyBorder="1" applyAlignment="1" applyProtection="1">
      <alignment horizontal="right" vertical="center" wrapText="1"/>
      <protection/>
    </xf>
    <xf numFmtId="166" fontId="71" fillId="36" borderId="10" xfId="0" applyNumberFormat="1" applyFont="1" applyFill="1" applyBorder="1" applyAlignment="1" applyProtection="1">
      <alignment horizontal="right" vertical="center" wrapText="1"/>
      <protection/>
    </xf>
    <xf numFmtId="169" fontId="31" fillId="36" borderId="10" xfId="0" applyNumberFormat="1" applyFont="1" applyFill="1" applyBorder="1" applyAlignment="1">
      <alignment horizontal="right"/>
    </xf>
    <xf numFmtId="0" fontId="9" fillId="36" borderId="20" xfId="0" applyNumberFormat="1" applyFont="1" applyFill="1" applyBorder="1" applyAlignment="1" applyProtection="1">
      <alignment horizontal="center" shrinkToFit="1"/>
      <protection/>
    </xf>
    <xf numFmtId="167" fontId="25" fillId="36" borderId="10" xfId="0" applyNumberFormat="1" applyFont="1" applyFill="1" applyBorder="1" applyAlignment="1" applyProtection="1">
      <alignment horizontal="center" shrinkToFit="1"/>
      <protection/>
    </xf>
    <xf numFmtId="166" fontId="19" fillId="37" borderId="10" xfId="41" applyNumberFormat="1" applyFont="1" applyFill="1" applyBorder="1" applyAlignment="1">
      <alignment horizontal="right" shrinkToFit="1"/>
    </xf>
    <xf numFmtId="166" fontId="8" fillId="36" borderId="10" xfId="0" applyNumberFormat="1" applyFont="1" applyFill="1" applyBorder="1" applyAlignment="1" applyProtection="1">
      <alignment shrinkToFit="1"/>
      <protection/>
    </xf>
    <xf numFmtId="173" fontId="25" fillId="36" borderId="10" xfId="0" applyNumberFormat="1" applyFont="1" applyFill="1" applyBorder="1" applyAlignment="1" applyProtection="1">
      <alignment horizontal="right" shrinkToFit="1"/>
      <protection/>
    </xf>
    <xf numFmtId="166" fontId="28" fillId="0" borderId="10" xfId="0" applyNumberFormat="1" applyFont="1" applyFill="1" applyBorder="1" applyAlignment="1" applyProtection="1">
      <alignment vertical="center" shrinkToFit="1"/>
      <protection/>
    </xf>
    <xf numFmtId="166" fontId="28" fillId="36" borderId="10" xfId="0" applyNumberFormat="1" applyFont="1" applyFill="1" applyBorder="1" applyAlignment="1" applyProtection="1">
      <alignment vertical="center" shrinkToFit="1"/>
      <protection/>
    </xf>
    <xf numFmtId="166" fontId="28" fillId="33" borderId="10" xfId="0" applyNumberFormat="1" applyFont="1" applyFill="1" applyBorder="1" applyAlignment="1" applyProtection="1">
      <alignment horizontal="right" vertical="center" shrinkToFit="1"/>
      <protection/>
    </xf>
    <xf numFmtId="166" fontId="8" fillId="36" borderId="10" xfId="0" applyNumberFormat="1" applyFont="1" applyFill="1" applyBorder="1" applyAlignment="1" applyProtection="1">
      <alignment horizontal="right" shrinkToFit="1"/>
      <protection/>
    </xf>
    <xf numFmtId="169" fontId="36" fillId="34" borderId="10" xfId="0" applyNumberFormat="1" applyFont="1" applyFill="1" applyBorder="1" applyAlignment="1">
      <alignment horizontal="right" vertical="center"/>
    </xf>
    <xf numFmtId="169" fontId="36" fillId="37" borderId="10" xfId="0" applyNumberFormat="1" applyFont="1" applyFill="1" applyBorder="1" applyAlignment="1">
      <alignment horizontal="right" vertical="center"/>
    </xf>
    <xf numFmtId="166" fontId="28" fillId="0" borderId="10" xfId="0" applyNumberFormat="1" applyFont="1" applyFill="1" applyBorder="1" applyAlignment="1" applyProtection="1">
      <alignment horizontal="right" vertical="center" shrinkToFit="1"/>
      <protection/>
    </xf>
    <xf numFmtId="166" fontId="28" fillId="36" borderId="10" xfId="0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Border="1" applyAlignment="1" applyProtection="1">
      <alignment horizontal="left" shrinkToFit="1"/>
      <protection/>
    </xf>
    <xf numFmtId="0" fontId="14" fillId="11" borderId="21" xfId="0" applyNumberFormat="1" applyFont="1" applyFill="1" applyBorder="1" applyAlignment="1" applyProtection="1">
      <alignment horizontal="center" shrinkToFit="1"/>
      <protection/>
    </xf>
    <xf numFmtId="0" fontId="0" fillId="11" borderId="22" xfId="0" applyFill="1" applyBorder="1" applyAlignment="1">
      <alignment horizontal="center" shrinkToFit="1"/>
    </xf>
    <xf numFmtId="0" fontId="14" fillId="4" borderId="21" xfId="0" applyNumberFormat="1" applyFont="1" applyFill="1" applyBorder="1" applyAlignment="1" applyProtection="1">
      <alignment horizontal="center" shrinkToFit="1"/>
      <protection/>
    </xf>
    <xf numFmtId="0" fontId="14" fillId="4" borderId="22" xfId="0" applyNumberFormat="1" applyFont="1" applyFill="1" applyBorder="1" applyAlignment="1" applyProtection="1">
      <alignment horizontal="center" shrinkToFit="1"/>
      <protection/>
    </xf>
    <xf numFmtId="0" fontId="14" fillId="4" borderId="23" xfId="0" applyNumberFormat="1" applyFont="1" applyFill="1" applyBorder="1" applyAlignment="1" applyProtection="1">
      <alignment horizontal="center" shrinkToFit="1"/>
      <protection/>
    </xf>
    <xf numFmtId="0" fontId="14" fillId="32" borderId="21" xfId="0" applyNumberFormat="1" applyFont="1" applyFill="1" applyBorder="1" applyAlignment="1" applyProtection="1">
      <alignment horizontal="center" shrinkToFit="1"/>
      <protection/>
    </xf>
    <xf numFmtId="0" fontId="0" fillId="0" borderId="24" xfId="0" applyFont="1" applyBorder="1" applyAlignment="1">
      <alignment horizontal="center" shrinkToFit="1"/>
    </xf>
    <xf numFmtId="0" fontId="14" fillId="4" borderId="24" xfId="0" applyNumberFormat="1" applyFont="1" applyFill="1" applyBorder="1" applyAlignment="1" applyProtection="1">
      <alignment horizontal="center" shrinkToFit="1"/>
      <protection/>
    </xf>
    <xf numFmtId="0" fontId="0" fillId="0" borderId="22" xfId="0" applyFont="1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32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847975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180975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4162425" y="1609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22</xdr:row>
      <xdr:rowOff>19050</xdr:rowOff>
    </xdr:from>
    <xdr:ext cx="7620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4476750" y="54102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25</xdr:row>
      <xdr:rowOff>0</xdr:rowOff>
    </xdr:from>
    <xdr:ext cx="76200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4476750" y="61341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32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2847975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32</xdr:row>
      <xdr:rowOff>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4476750" y="7867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4</xdr:col>
      <xdr:colOff>114300</xdr:colOff>
      <xdr:row>32</xdr:row>
      <xdr:rowOff>0</xdr:rowOff>
    </xdr:from>
    <xdr:ext cx="76200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4476750" y="7867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114300</xdr:colOff>
      <xdr:row>32</xdr:row>
      <xdr:rowOff>0</xdr:rowOff>
    </xdr:from>
    <xdr:ext cx="76200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5905500" y="7867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13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327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790575</xdr:colOff>
      <xdr:row>23</xdr:row>
      <xdr:rowOff>209550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00325" y="5848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847975" y="712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2847975" y="712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23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2009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15</xdr:row>
      <xdr:rowOff>161925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2009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5</xdr:row>
      <xdr:rowOff>161925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72009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9</xdr:row>
      <xdr:rowOff>161925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7200900" y="233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7</xdr:row>
      <xdr:rowOff>161925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7200900" y="183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18</xdr:row>
      <xdr:rowOff>161925</xdr:rowOff>
    </xdr:from>
    <xdr:ext cx="76200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7200900" y="45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72009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0</xdr:rowOff>
    </xdr:from>
    <xdr:ext cx="76200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72009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12</xdr:row>
      <xdr:rowOff>161925</xdr:rowOff>
    </xdr:from>
    <xdr:ext cx="762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7200900" y="307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12</xdr:row>
      <xdr:rowOff>161925</xdr:rowOff>
    </xdr:from>
    <xdr:ext cx="76200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7200900" y="307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161925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7200900" y="6067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161925</xdr:rowOff>
    </xdr:from>
    <xdr:ext cx="76200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7200900" y="6067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161925</xdr:rowOff>
    </xdr:from>
    <xdr:ext cx="7620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7200900" y="6067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0</xdr:rowOff>
    </xdr:from>
    <xdr:ext cx="76200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72009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0</xdr:rowOff>
    </xdr:from>
    <xdr:ext cx="76200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72009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72009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0</xdr:rowOff>
    </xdr:from>
    <xdr:ext cx="76200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72009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0</xdr:rowOff>
    </xdr:from>
    <xdr:ext cx="76200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72009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0</xdr:rowOff>
    </xdr:from>
    <xdr:ext cx="762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72009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0</xdr:rowOff>
    </xdr:from>
    <xdr:ext cx="76200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720090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6</xdr:row>
      <xdr:rowOff>161925</xdr:rowOff>
    </xdr:from>
    <xdr:ext cx="76200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7200900" y="159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0</xdr:rowOff>
    </xdr:from>
    <xdr:ext cx="76200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72009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18</xdr:row>
      <xdr:rowOff>161925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7200900" y="45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4</xdr:row>
      <xdr:rowOff>161925</xdr:rowOff>
    </xdr:from>
    <xdr:ext cx="76200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7200900" y="109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9</xdr:row>
      <xdr:rowOff>161925</xdr:rowOff>
    </xdr:from>
    <xdr:ext cx="76200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7200900" y="233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0</xdr:rowOff>
    </xdr:from>
    <xdr:ext cx="76200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72009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161925</xdr:rowOff>
    </xdr:from>
    <xdr:ext cx="76200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72009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15</xdr:row>
      <xdr:rowOff>161925</xdr:rowOff>
    </xdr:from>
    <xdr:ext cx="76200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72009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7</xdr:row>
      <xdr:rowOff>161925</xdr:rowOff>
    </xdr:from>
    <xdr:ext cx="76200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7200900" y="183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8</xdr:row>
      <xdr:rowOff>161925</xdr:rowOff>
    </xdr:from>
    <xdr:ext cx="76200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720090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12</xdr:row>
      <xdr:rowOff>161925</xdr:rowOff>
    </xdr:from>
    <xdr:ext cx="76200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7200900" y="307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0</xdr:rowOff>
    </xdr:from>
    <xdr:ext cx="76200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7200900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23</xdr:row>
      <xdr:rowOff>0</xdr:rowOff>
    </xdr:from>
    <xdr:ext cx="76200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7200900" y="565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20</xdr:row>
      <xdr:rowOff>161925</xdr:rowOff>
    </xdr:from>
    <xdr:ext cx="76200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7200900" y="50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0</xdr:rowOff>
    </xdr:from>
    <xdr:ext cx="76200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72009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161925</xdr:rowOff>
    </xdr:from>
    <xdr:ext cx="76200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7200900" y="6067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23</xdr:row>
      <xdr:rowOff>0</xdr:rowOff>
    </xdr:from>
    <xdr:ext cx="76200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847975" y="5657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23</xdr:row>
      <xdr:rowOff>0</xdr:rowOff>
    </xdr:from>
    <xdr:ext cx="76200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2847975" y="5657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10</xdr:row>
      <xdr:rowOff>161925</xdr:rowOff>
    </xdr:from>
    <xdr:ext cx="76200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72009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10</xdr:row>
      <xdr:rowOff>161925</xdr:rowOff>
    </xdr:from>
    <xdr:ext cx="76200" cy="200025"/>
    <xdr:sp fLocksText="0">
      <xdr:nvSpPr>
        <xdr:cNvPr id="53" name="Text Box 2"/>
        <xdr:cNvSpPr txBox="1">
          <a:spLocks noChangeArrowheads="1"/>
        </xdr:cNvSpPr>
      </xdr:nvSpPr>
      <xdr:spPr>
        <a:xfrm>
          <a:off x="72009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10</xdr:row>
      <xdr:rowOff>161925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72009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161925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720090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161925</xdr:rowOff>
    </xdr:from>
    <xdr:ext cx="76200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720090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161925</xdr:rowOff>
    </xdr:from>
    <xdr:ext cx="76200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720090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24</xdr:row>
      <xdr:rowOff>161925</xdr:rowOff>
    </xdr:from>
    <xdr:ext cx="76200" cy="190500"/>
    <xdr:sp fLocksText="0">
      <xdr:nvSpPr>
        <xdr:cNvPr id="58" name="Text Box 2"/>
        <xdr:cNvSpPr txBox="1">
          <a:spLocks noChangeArrowheads="1"/>
        </xdr:cNvSpPr>
      </xdr:nvSpPr>
      <xdr:spPr>
        <a:xfrm>
          <a:off x="7200900" y="6067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17</xdr:row>
      <xdr:rowOff>161925</xdr:rowOff>
    </xdr:from>
    <xdr:ext cx="76200" cy="200025"/>
    <xdr:sp fLocksText="0">
      <xdr:nvSpPr>
        <xdr:cNvPr id="59" name="Text Box 2"/>
        <xdr:cNvSpPr txBox="1">
          <a:spLocks noChangeArrowheads="1"/>
        </xdr:cNvSpPr>
      </xdr:nvSpPr>
      <xdr:spPr>
        <a:xfrm>
          <a:off x="720090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10</xdr:row>
      <xdr:rowOff>161925</xdr:rowOff>
    </xdr:from>
    <xdr:ext cx="76200" cy="200025"/>
    <xdr:sp fLocksText="0">
      <xdr:nvSpPr>
        <xdr:cNvPr id="60" name="Text Box 2"/>
        <xdr:cNvSpPr txBox="1">
          <a:spLocks noChangeArrowheads="1"/>
        </xdr:cNvSpPr>
      </xdr:nvSpPr>
      <xdr:spPr>
        <a:xfrm>
          <a:off x="72009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13</xdr:row>
      <xdr:rowOff>161925</xdr:rowOff>
    </xdr:from>
    <xdr:ext cx="76200" cy="200025"/>
    <xdr:sp fLocksText="0">
      <xdr:nvSpPr>
        <xdr:cNvPr id="61" name="Text Box 2"/>
        <xdr:cNvSpPr txBox="1">
          <a:spLocks noChangeArrowheads="1"/>
        </xdr:cNvSpPr>
      </xdr:nvSpPr>
      <xdr:spPr>
        <a:xfrm>
          <a:off x="72009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13</xdr:row>
      <xdr:rowOff>161925</xdr:rowOff>
    </xdr:from>
    <xdr:ext cx="76200" cy="200025"/>
    <xdr:sp fLocksText="0">
      <xdr:nvSpPr>
        <xdr:cNvPr id="62" name="Text Box 2"/>
        <xdr:cNvSpPr txBox="1">
          <a:spLocks noChangeArrowheads="1"/>
        </xdr:cNvSpPr>
      </xdr:nvSpPr>
      <xdr:spPr>
        <a:xfrm>
          <a:off x="72009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13</xdr:row>
      <xdr:rowOff>161925</xdr:rowOff>
    </xdr:from>
    <xdr:ext cx="76200" cy="200025"/>
    <xdr:sp fLocksText="0">
      <xdr:nvSpPr>
        <xdr:cNvPr id="63" name="Text Box 2"/>
        <xdr:cNvSpPr txBox="1">
          <a:spLocks noChangeArrowheads="1"/>
        </xdr:cNvSpPr>
      </xdr:nvSpPr>
      <xdr:spPr>
        <a:xfrm>
          <a:off x="72009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11</xdr:row>
      <xdr:rowOff>161925</xdr:rowOff>
    </xdr:from>
    <xdr:ext cx="76200" cy="200025"/>
    <xdr:sp fLocksText="0">
      <xdr:nvSpPr>
        <xdr:cNvPr id="64" name="Text Box 2"/>
        <xdr:cNvSpPr txBox="1">
          <a:spLocks noChangeArrowheads="1"/>
        </xdr:cNvSpPr>
      </xdr:nvSpPr>
      <xdr:spPr>
        <a:xfrm>
          <a:off x="7200900" y="282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11</xdr:row>
      <xdr:rowOff>161925</xdr:rowOff>
    </xdr:from>
    <xdr:ext cx="76200" cy="200025"/>
    <xdr:sp fLocksText="0">
      <xdr:nvSpPr>
        <xdr:cNvPr id="65" name="Text Box 2"/>
        <xdr:cNvSpPr txBox="1">
          <a:spLocks noChangeArrowheads="1"/>
        </xdr:cNvSpPr>
      </xdr:nvSpPr>
      <xdr:spPr>
        <a:xfrm>
          <a:off x="7200900" y="282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11</xdr:row>
      <xdr:rowOff>161925</xdr:rowOff>
    </xdr:from>
    <xdr:ext cx="76200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7200900" y="282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10</xdr:row>
      <xdr:rowOff>161925</xdr:rowOff>
    </xdr:from>
    <xdr:ext cx="76200" cy="200025"/>
    <xdr:sp fLocksText="0">
      <xdr:nvSpPr>
        <xdr:cNvPr id="67" name="Text Box 2"/>
        <xdr:cNvSpPr txBox="1">
          <a:spLocks noChangeArrowheads="1"/>
        </xdr:cNvSpPr>
      </xdr:nvSpPr>
      <xdr:spPr>
        <a:xfrm>
          <a:off x="72009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11</xdr:row>
      <xdr:rowOff>161925</xdr:rowOff>
    </xdr:from>
    <xdr:ext cx="76200" cy="200025"/>
    <xdr:sp fLocksText="0">
      <xdr:nvSpPr>
        <xdr:cNvPr id="68" name="Text Box 2"/>
        <xdr:cNvSpPr txBox="1">
          <a:spLocks noChangeArrowheads="1"/>
        </xdr:cNvSpPr>
      </xdr:nvSpPr>
      <xdr:spPr>
        <a:xfrm>
          <a:off x="7200900" y="282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13</xdr:row>
      <xdr:rowOff>161925</xdr:rowOff>
    </xdr:from>
    <xdr:ext cx="76200" cy="200025"/>
    <xdr:sp fLocksText="0">
      <xdr:nvSpPr>
        <xdr:cNvPr id="69" name="Text Box 2"/>
        <xdr:cNvSpPr txBox="1">
          <a:spLocks noChangeArrowheads="1"/>
        </xdr:cNvSpPr>
      </xdr:nvSpPr>
      <xdr:spPr>
        <a:xfrm>
          <a:off x="72009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13</xdr:row>
      <xdr:rowOff>161925</xdr:rowOff>
    </xdr:from>
    <xdr:ext cx="76200" cy="200025"/>
    <xdr:sp fLocksText="0">
      <xdr:nvSpPr>
        <xdr:cNvPr id="70" name="Text Box 2"/>
        <xdr:cNvSpPr txBox="1">
          <a:spLocks noChangeArrowheads="1"/>
        </xdr:cNvSpPr>
      </xdr:nvSpPr>
      <xdr:spPr>
        <a:xfrm>
          <a:off x="72009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19</xdr:row>
      <xdr:rowOff>161925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7200900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19</xdr:row>
      <xdr:rowOff>161925</xdr:rowOff>
    </xdr:from>
    <xdr:ext cx="76200" cy="200025"/>
    <xdr:sp fLocksText="0">
      <xdr:nvSpPr>
        <xdr:cNvPr id="72" name="Text Box 2"/>
        <xdr:cNvSpPr txBox="1">
          <a:spLocks noChangeArrowheads="1"/>
        </xdr:cNvSpPr>
      </xdr:nvSpPr>
      <xdr:spPr>
        <a:xfrm>
          <a:off x="7200900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19</xdr:row>
      <xdr:rowOff>161925</xdr:rowOff>
    </xdr:from>
    <xdr:ext cx="76200" cy="200025"/>
    <xdr:sp fLocksText="0">
      <xdr:nvSpPr>
        <xdr:cNvPr id="73" name="Text Box 2"/>
        <xdr:cNvSpPr txBox="1">
          <a:spLocks noChangeArrowheads="1"/>
        </xdr:cNvSpPr>
      </xdr:nvSpPr>
      <xdr:spPr>
        <a:xfrm>
          <a:off x="7200900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23</xdr:row>
      <xdr:rowOff>161925</xdr:rowOff>
    </xdr:from>
    <xdr:ext cx="76200" cy="200025"/>
    <xdr:sp fLocksText="0">
      <xdr:nvSpPr>
        <xdr:cNvPr id="74" name="Text Box 2"/>
        <xdr:cNvSpPr txBox="1">
          <a:spLocks noChangeArrowheads="1"/>
        </xdr:cNvSpPr>
      </xdr:nvSpPr>
      <xdr:spPr>
        <a:xfrm>
          <a:off x="72009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23</xdr:row>
      <xdr:rowOff>161925</xdr:rowOff>
    </xdr:from>
    <xdr:ext cx="76200" cy="200025"/>
    <xdr:sp fLocksText="0">
      <xdr:nvSpPr>
        <xdr:cNvPr id="75" name="Text Box 2"/>
        <xdr:cNvSpPr txBox="1">
          <a:spLocks noChangeArrowheads="1"/>
        </xdr:cNvSpPr>
      </xdr:nvSpPr>
      <xdr:spPr>
        <a:xfrm>
          <a:off x="72009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23</xdr:row>
      <xdr:rowOff>161925</xdr:rowOff>
    </xdr:from>
    <xdr:ext cx="76200" cy="200025"/>
    <xdr:sp fLocksText="0">
      <xdr:nvSpPr>
        <xdr:cNvPr id="76" name="Text Box 2"/>
        <xdr:cNvSpPr txBox="1">
          <a:spLocks noChangeArrowheads="1"/>
        </xdr:cNvSpPr>
      </xdr:nvSpPr>
      <xdr:spPr>
        <a:xfrm>
          <a:off x="72009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13</xdr:row>
      <xdr:rowOff>161925</xdr:rowOff>
    </xdr:from>
    <xdr:ext cx="76200" cy="200025"/>
    <xdr:sp fLocksText="0">
      <xdr:nvSpPr>
        <xdr:cNvPr id="77" name="Text Box 2"/>
        <xdr:cNvSpPr txBox="1">
          <a:spLocks noChangeArrowheads="1"/>
        </xdr:cNvSpPr>
      </xdr:nvSpPr>
      <xdr:spPr>
        <a:xfrm>
          <a:off x="72009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23</xdr:row>
      <xdr:rowOff>161925</xdr:rowOff>
    </xdr:from>
    <xdr:ext cx="76200" cy="200025"/>
    <xdr:sp fLocksText="0">
      <xdr:nvSpPr>
        <xdr:cNvPr id="78" name="Text Box 2"/>
        <xdr:cNvSpPr txBox="1">
          <a:spLocks noChangeArrowheads="1"/>
        </xdr:cNvSpPr>
      </xdr:nvSpPr>
      <xdr:spPr>
        <a:xfrm>
          <a:off x="7200900" y="581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19</xdr:row>
      <xdr:rowOff>161925</xdr:rowOff>
    </xdr:from>
    <xdr:ext cx="76200" cy="200025"/>
    <xdr:sp fLocksText="0">
      <xdr:nvSpPr>
        <xdr:cNvPr id="79" name="Text Box 2"/>
        <xdr:cNvSpPr txBox="1">
          <a:spLocks noChangeArrowheads="1"/>
        </xdr:cNvSpPr>
      </xdr:nvSpPr>
      <xdr:spPr>
        <a:xfrm>
          <a:off x="7200900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19</xdr:row>
      <xdr:rowOff>161925</xdr:rowOff>
    </xdr:from>
    <xdr:ext cx="76200" cy="200025"/>
    <xdr:sp fLocksText="0">
      <xdr:nvSpPr>
        <xdr:cNvPr id="80" name="Text Box 2"/>
        <xdr:cNvSpPr txBox="1">
          <a:spLocks noChangeArrowheads="1"/>
        </xdr:cNvSpPr>
      </xdr:nvSpPr>
      <xdr:spPr>
        <a:xfrm>
          <a:off x="7200900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161925</xdr:rowOff>
    </xdr:from>
    <xdr:ext cx="76200" cy="200025"/>
    <xdr:sp fLocksText="0">
      <xdr:nvSpPr>
        <xdr:cNvPr id="81" name="Text Box 2"/>
        <xdr:cNvSpPr txBox="1">
          <a:spLocks noChangeArrowheads="1"/>
        </xdr:cNvSpPr>
      </xdr:nvSpPr>
      <xdr:spPr>
        <a:xfrm>
          <a:off x="72009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161925</xdr:rowOff>
    </xdr:from>
    <xdr:ext cx="76200" cy="200025"/>
    <xdr:sp fLocksText="0">
      <xdr:nvSpPr>
        <xdr:cNvPr id="82" name="Text Box 2"/>
        <xdr:cNvSpPr txBox="1">
          <a:spLocks noChangeArrowheads="1"/>
        </xdr:cNvSpPr>
      </xdr:nvSpPr>
      <xdr:spPr>
        <a:xfrm>
          <a:off x="72009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161925</xdr:rowOff>
    </xdr:from>
    <xdr:ext cx="76200" cy="200025"/>
    <xdr:sp fLocksText="0">
      <xdr:nvSpPr>
        <xdr:cNvPr id="83" name="Text Box 2"/>
        <xdr:cNvSpPr txBox="1">
          <a:spLocks noChangeArrowheads="1"/>
        </xdr:cNvSpPr>
      </xdr:nvSpPr>
      <xdr:spPr>
        <a:xfrm>
          <a:off x="72009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0</xdr:rowOff>
    </xdr:from>
    <xdr:ext cx="76200" cy="200025"/>
    <xdr:sp fLocksText="0">
      <xdr:nvSpPr>
        <xdr:cNvPr id="84" name="Text Box 2"/>
        <xdr:cNvSpPr txBox="1">
          <a:spLocks noChangeArrowheads="1"/>
        </xdr:cNvSpPr>
      </xdr:nvSpPr>
      <xdr:spPr>
        <a:xfrm>
          <a:off x="7200900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0</xdr:rowOff>
    </xdr:from>
    <xdr:ext cx="762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7200900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0</xdr:rowOff>
    </xdr:from>
    <xdr:ext cx="76200" cy="200025"/>
    <xdr:sp fLocksText="0">
      <xdr:nvSpPr>
        <xdr:cNvPr id="86" name="Text Box 2"/>
        <xdr:cNvSpPr txBox="1">
          <a:spLocks noChangeArrowheads="1"/>
        </xdr:cNvSpPr>
      </xdr:nvSpPr>
      <xdr:spPr>
        <a:xfrm>
          <a:off x="7200900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0</xdr:rowOff>
    </xdr:from>
    <xdr:ext cx="76200" cy="200025"/>
    <xdr:sp fLocksText="0">
      <xdr:nvSpPr>
        <xdr:cNvPr id="87" name="Text Box 2"/>
        <xdr:cNvSpPr txBox="1">
          <a:spLocks noChangeArrowheads="1"/>
        </xdr:cNvSpPr>
      </xdr:nvSpPr>
      <xdr:spPr>
        <a:xfrm>
          <a:off x="7200900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161925</xdr:rowOff>
    </xdr:from>
    <xdr:ext cx="76200" cy="200025"/>
    <xdr:sp fLocksText="0">
      <xdr:nvSpPr>
        <xdr:cNvPr id="88" name="Text Box 2"/>
        <xdr:cNvSpPr txBox="1">
          <a:spLocks noChangeArrowheads="1"/>
        </xdr:cNvSpPr>
      </xdr:nvSpPr>
      <xdr:spPr>
        <a:xfrm>
          <a:off x="720090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161925</xdr:rowOff>
    </xdr:from>
    <xdr:ext cx="76200" cy="200025"/>
    <xdr:sp fLocksText="0">
      <xdr:nvSpPr>
        <xdr:cNvPr id="89" name="Text Box 2"/>
        <xdr:cNvSpPr txBox="1">
          <a:spLocks noChangeArrowheads="1"/>
        </xdr:cNvSpPr>
      </xdr:nvSpPr>
      <xdr:spPr>
        <a:xfrm>
          <a:off x="72009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16</xdr:row>
      <xdr:rowOff>161925</xdr:rowOff>
    </xdr:from>
    <xdr:ext cx="76200" cy="200025"/>
    <xdr:sp fLocksText="0">
      <xdr:nvSpPr>
        <xdr:cNvPr id="90" name="Text Box 2"/>
        <xdr:cNvSpPr txBox="1">
          <a:spLocks noChangeArrowheads="1"/>
        </xdr:cNvSpPr>
      </xdr:nvSpPr>
      <xdr:spPr>
        <a:xfrm>
          <a:off x="720090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161925</xdr:rowOff>
    </xdr:from>
    <xdr:ext cx="76200" cy="200025"/>
    <xdr:sp fLocksText="0">
      <xdr:nvSpPr>
        <xdr:cNvPr id="91" name="Text Box 2"/>
        <xdr:cNvSpPr txBox="1">
          <a:spLocks noChangeArrowheads="1"/>
        </xdr:cNvSpPr>
      </xdr:nvSpPr>
      <xdr:spPr>
        <a:xfrm>
          <a:off x="720090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0</xdr:rowOff>
    </xdr:from>
    <xdr:ext cx="76200" cy="190500"/>
    <xdr:sp fLocksText="0">
      <xdr:nvSpPr>
        <xdr:cNvPr id="92" name="Text Box 2"/>
        <xdr:cNvSpPr txBox="1">
          <a:spLocks noChangeArrowheads="1"/>
        </xdr:cNvSpPr>
      </xdr:nvSpPr>
      <xdr:spPr>
        <a:xfrm>
          <a:off x="7200900" y="340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161925</xdr:rowOff>
    </xdr:from>
    <xdr:ext cx="76200" cy="200025"/>
    <xdr:sp fLocksText="0">
      <xdr:nvSpPr>
        <xdr:cNvPr id="93" name="Text Box 2"/>
        <xdr:cNvSpPr txBox="1">
          <a:spLocks noChangeArrowheads="1"/>
        </xdr:cNvSpPr>
      </xdr:nvSpPr>
      <xdr:spPr>
        <a:xfrm>
          <a:off x="720090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161925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720090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161925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720090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0</xdr:rowOff>
    </xdr:from>
    <xdr:ext cx="76200" cy="190500"/>
    <xdr:sp fLocksText="0">
      <xdr:nvSpPr>
        <xdr:cNvPr id="96" name="Text Box 2"/>
        <xdr:cNvSpPr txBox="1">
          <a:spLocks noChangeArrowheads="1"/>
        </xdr:cNvSpPr>
      </xdr:nvSpPr>
      <xdr:spPr>
        <a:xfrm>
          <a:off x="7200900" y="340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0</xdr:rowOff>
    </xdr:from>
    <xdr:ext cx="76200" cy="190500"/>
    <xdr:sp fLocksText="0">
      <xdr:nvSpPr>
        <xdr:cNvPr id="97" name="Text Box 2"/>
        <xdr:cNvSpPr txBox="1">
          <a:spLocks noChangeArrowheads="1"/>
        </xdr:cNvSpPr>
      </xdr:nvSpPr>
      <xdr:spPr>
        <a:xfrm>
          <a:off x="7200900" y="340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0</xdr:rowOff>
    </xdr:from>
    <xdr:ext cx="76200" cy="190500"/>
    <xdr:sp fLocksText="0">
      <xdr:nvSpPr>
        <xdr:cNvPr id="98" name="Text Box 2"/>
        <xdr:cNvSpPr txBox="1">
          <a:spLocks noChangeArrowheads="1"/>
        </xdr:cNvSpPr>
      </xdr:nvSpPr>
      <xdr:spPr>
        <a:xfrm>
          <a:off x="7200900" y="340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0</xdr:rowOff>
    </xdr:from>
    <xdr:ext cx="76200" cy="190500"/>
    <xdr:sp fLocksText="0">
      <xdr:nvSpPr>
        <xdr:cNvPr id="99" name="Text Box 2"/>
        <xdr:cNvSpPr txBox="1">
          <a:spLocks noChangeArrowheads="1"/>
        </xdr:cNvSpPr>
      </xdr:nvSpPr>
      <xdr:spPr>
        <a:xfrm>
          <a:off x="7200900" y="340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161925</xdr:rowOff>
    </xdr:from>
    <xdr:ext cx="76200" cy="200025"/>
    <xdr:sp fLocksText="0">
      <xdr:nvSpPr>
        <xdr:cNvPr id="100" name="Text Box 2"/>
        <xdr:cNvSpPr txBox="1">
          <a:spLocks noChangeArrowheads="1"/>
        </xdr:cNvSpPr>
      </xdr:nvSpPr>
      <xdr:spPr>
        <a:xfrm>
          <a:off x="72009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161925</xdr:rowOff>
    </xdr:from>
    <xdr:ext cx="76200" cy="200025"/>
    <xdr:sp fLocksText="0">
      <xdr:nvSpPr>
        <xdr:cNvPr id="101" name="Text Box 2"/>
        <xdr:cNvSpPr txBox="1">
          <a:spLocks noChangeArrowheads="1"/>
        </xdr:cNvSpPr>
      </xdr:nvSpPr>
      <xdr:spPr>
        <a:xfrm>
          <a:off x="720090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21</xdr:row>
      <xdr:rowOff>161925</xdr:rowOff>
    </xdr:from>
    <xdr:ext cx="76200" cy="200025"/>
    <xdr:sp fLocksText="0">
      <xdr:nvSpPr>
        <xdr:cNvPr id="102" name="Text Box 2"/>
        <xdr:cNvSpPr txBox="1">
          <a:spLocks noChangeArrowheads="1"/>
        </xdr:cNvSpPr>
      </xdr:nvSpPr>
      <xdr:spPr>
        <a:xfrm>
          <a:off x="720090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161925</xdr:rowOff>
    </xdr:from>
    <xdr:ext cx="76200" cy="200025"/>
    <xdr:sp fLocksText="0">
      <xdr:nvSpPr>
        <xdr:cNvPr id="103" name="Text Box 2"/>
        <xdr:cNvSpPr txBox="1">
          <a:spLocks noChangeArrowheads="1"/>
        </xdr:cNvSpPr>
      </xdr:nvSpPr>
      <xdr:spPr>
        <a:xfrm>
          <a:off x="72009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0</xdr:rowOff>
    </xdr:from>
    <xdr:ext cx="76200" cy="200025"/>
    <xdr:sp fLocksText="0">
      <xdr:nvSpPr>
        <xdr:cNvPr id="104" name="Text Box 2"/>
        <xdr:cNvSpPr txBox="1">
          <a:spLocks noChangeArrowheads="1"/>
        </xdr:cNvSpPr>
      </xdr:nvSpPr>
      <xdr:spPr>
        <a:xfrm>
          <a:off x="720090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161925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72009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161925</xdr:rowOff>
    </xdr:from>
    <xdr:ext cx="76200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72009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161925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72009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0</xdr:rowOff>
    </xdr:from>
    <xdr:ext cx="76200" cy="200025"/>
    <xdr:sp fLocksText="0">
      <xdr:nvSpPr>
        <xdr:cNvPr id="108" name="Text Box 2"/>
        <xdr:cNvSpPr txBox="1">
          <a:spLocks noChangeArrowheads="1"/>
        </xdr:cNvSpPr>
      </xdr:nvSpPr>
      <xdr:spPr>
        <a:xfrm>
          <a:off x="720090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720090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0</xdr:rowOff>
    </xdr:from>
    <xdr:ext cx="76200" cy="200025"/>
    <xdr:sp fLocksText="0">
      <xdr:nvSpPr>
        <xdr:cNvPr id="110" name="Text Box 2"/>
        <xdr:cNvSpPr txBox="1">
          <a:spLocks noChangeArrowheads="1"/>
        </xdr:cNvSpPr>
      </xdr:nvSpPr>
      <xdr:spPr>
        <a:xfrm>
          <a:off x="720090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7200900" y="541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12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161925</xdr:rowOff>
    </xdr:from>
    <xdr:ext cx="76200" cy="200025"/>
    <xdr:sp fLocksText="0">
      <xdr:nvSpPr>
        <xdr:cNvPr id="113" name="Text Box 2"/>
        <xdr:cNvSpPr txBox="1">
          <a:spLocks noChangeArrowheads="1"/>
        </xdr:cNvSpPr>
      </xdr:nvSpPr>
      <xdr:spPr>
        <a:xfrm>
          <a:off x="72009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14</xdr:row>
      <xdr:rowOff>161925</xdr:rowOff>
    </xdr:from>
    <xdr:ext cx="76200" cy="200025"/>
    <xdr:sp fLocksText="0">
      <xdr:nvSpPr>
        <xdr:cNvPr id="114" name="Text Box 2"/>
        <xdr:cNvSpPr txBox="1">
          <a:spLocks noChangeArrowheads="1"/>
        </xdr:cNvSpPr>
      </xdr:nvSpPr>
      <xdr:spPr>
        <a:xfrm>
          <a:off x="72009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16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18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19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20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22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23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24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25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26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27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28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29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0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1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32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33" name="Text Box 2"/>
        <xdr:cNvSpPr txBox="1">
          <a:spLocks noChangeArrowheads="1"/>
        </xdr:cNvSpPr>
      </xdr:nvSpPr>
      <xdr:spPr>
        <a:xfrm>
          <a:off x="72009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4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5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6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7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8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9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0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1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2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3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4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5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6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7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8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9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50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51" name="Text Box 2"/>
        <xdr:cNvSpPr txBox="1">
          <a:spLocks noChangeArrowheads="1"/>
        </xdr:cNvSpPr>
      </xdr:nvSpPr>
      <xdr:spPr>
        <a:xfrm>
          <a:off x="7200900" y="6153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18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886325" y="4400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24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2847975" y="5886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1038225</xdr:colOff>
      <xdr:row>24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2847975" y="5886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7038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0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7038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22</xdr:row>
      <xdr:rowOff>161925</xdr:rowOff>
    </xdr:from>
    <xdr:ext cx="76200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55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6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523875</xdr:colOff>
      <xdr:row>25</xdr:row>
      <xdr:rowOff>0</xdr:rowOff>
    </xdr:from>
    <xdr:ext cx="76200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7038975" y="6134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D10" sqref="D10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32" customWidth="1"/>
    <col min="6" max="6" width="8.7109375" style="12" customWidth="1"/>
    <col min="7" max="7" width="4.140625" style="13" customWidth="1"/>
    <col min="8" max="8" width="8.7109375" style="32" customWidth="1"/>
    <col min="9" max="9" width="8.7109375" style="12" customWidth="1"/>
    <col min="10" max="10" width="3.8515625" style="13" customWidth="1"/>
    <col min="11" max="11" width="8.57421875" style="32" customWidth="1"/>
    <col min="12" max="12" width="8.7109375" style="12" customWidth="1"/>
    <col min="13" max="13" width="3.8515625" style="13" customWidth="1"/>
    <col min="14" max="14" width="8.00390625" style="34" bestFit="1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37" customWidth="1"/>
    <col min="19" max="16384" width="10.00390625" style="1" customWidth="1"/>
  </cols>
  <sheetData>
    <row r="1" spans="1:18" s="6" customFormat="1" ht="15.75" customHeight="1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8"/>
      <c r="N1" s="33"/>
      <c r="O1" s="19"/>
      <c r="P1" s="24"/>
      <c r="Q1" s="24"/>
      <c r="R1" s="35"/>
    </row>
    <row r="2" spans="1:18" s="3" customFormat="1" ht="18.75" customHeight="1" thickBot="1">
      <c r="A2" s="9"/>
      <c r="B2" s="9"/>
      <c r="C2" s="10"/>
      <c r="D2" s="11"/>
      <c r="E2" s="30"/>
      <c r="F2" s="11"/>
      <c r="G2" s="11"/>
      <c r="H2" s="30"/>
      <c r="I2" s="12"/>
      <c r="J2" s="13"/>
      <c r="K2" s="32"/>
      <c r="L2" s="12"/>
      <c r="M2" s="13"/>
      <c r="N2" s="34"/>
      <c r="O2" s="20"/>
      <c r="P2" s="25"/>
      <c r="Q2" s="25"/>
      <c r="R2" s="36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31" t="s">
        <v>2</v>
      </c>
      <c r="F3" s="38" t="s">
        <v>31</v>
      </c>
      <c r="G3" s="39" t="s">
        <v>1</v>
      </c>
      <c r="H3" s="40" t="s">
        <v>3</v>
      </c>
      <c r="I3" s="5" t="s">
        <v>13</v>
      </c>
      <c r="J3" s="16" t="s">
        <v>1</v>
      </c>
      <c r="K3" s="31" t="s">
        <v>4</v>
      </c>
      <c r="L3" s="61" t="s">
        <v>41</v>
      </c>
      <c r="M3" s="62" t="s">
        <v>1</v>
      </c>
      <c r="N3" s="63" t="s">
        <v>11</v>
      </c>
      <c r="O3" s="72" t="s">
        <v>26</v>
      </c>
      <c r="P3" s="73" t="s">
        <v>9</v>
      </c>
      <c r="Q3" s="48" t="s">
        <v>27</v>
      </c>
      <c r="R3" s="52" t="s">
        <v>9</v>
      </c>
      <c r="S3" s="49" t="s">
        <v>1</v>
      </c>
    </row>
    <row r="4" spans="1:19" s="2" customFormat="1" ht="19.5" customHeight="1">
      <c r="A4" s="15"/>
      <c r="B4" s="15"/>
      <c r="C4" s="7"/>
      <c r="D4" s="16"/>
      <c r="E4" s="31"/>
      <c r="F4" s="38"/>
      <c r="G4" s="39"/>
      <c r="H4" s="40"/>
      <c r="I4" s="5"/>
      <c r="J4" s="16"/>
      <c r="K4" s="31"/>
      <c r="L4" s="61"/>
      <c r="M4" s="62"/>
      <c r="N4" s="63"/>
      <c r="O4" s="103" t="s">
        <v>12</v>
      </c>
      <c r="P4" s="104"/>
      <c r="Q4" s="105" t="s">
        <v>10</v>
      </c>
      <c r="R4" s="106"/>
      <c r="S4" s="107"/>
    </row>
    <row r="5" spans="1:25" s="4" customFormat="1" ht="19.5" customHeight="1">
      <c r="A5" s="76" t="s">
        <v>20</v>
      </c>
      <c r="B5" s="76" t="s">
        <v>7</v>
      </c>
      <c r="C5" s="79">
        <v>532.5</v>
      </c>
      <c r="D5" s="16">
        <v>1</v>
      </c>
      <c r="E5" s="54">
        <f aca="true" t="shared" si="0" ref="E5:E34">C5/100-D5</f>
        <v>4.325</v>
      </c>
      <c r="F5" s="96">
        <v>505.46</v>
      </c>
      <c r="G5" s="39">
        <v>1</v>
      </c>
      <c r="H5" s="40">
        <f aca="true" t="shared" si="1" ref="H5:H34">F5/100-G5</f>
        <v>4.0546</v>
      </c>
      <c r="I5" s="94">
        <v>490.03</v>
      </c>
      <c r="J5" s="16">
        <v>1</v>
      </c>
      <c r="K5" s="54">
        <f aca="true" t="shared" si="2" ref="K5:K34">I5/100-J5</f>
        <v>3.9002999999999997</v>
      </c>
      <c r="L5" s="70">
        <v>492.26</v>
      </c>
      <c r="M5" s="62">
        <v>6</v>
      </c>
      <c r="N5" s="71">
        <f aca="true" t="shared" si="3" ref="N5:N34">L5/100-M5</f>
        <v>-1.0774</v>
      </c>
      <c r="O5" s="74">
        <f aca="true" t="shared" si="4" ref="O5:O34">D5+G5+J5+M5</f>
        <v>9</v>
      </c>
      <c r="P5" s="75">
        <f aca="true" t="shared" si="5" ref="P5:P34">E5+H5+K5+N5</f>
        <v>11.2025</v>
      </c>
      <c r="Q5" s="50">
        <f aca="true" t="shared" si="6" ref="Q5:Q34">D5+J5+G5+M5-MAX(D5,G5,J5,M5)</f>
        <v>3</v>
      </c>
      <c r="R5" s="57">
        <f aca="true" t="shared" si="7" ref="R5:R34">E5+H5+K5+N5-MIN(E5,H5,K5,N5)</f>
        <v>12.279900000000001</v>
      </c>
      <c r="S5" s="51">
        <v>1</v>
      </c>
      <c r="X5" s="1"/>
      <c r="Y5" s="1"/>
    </row>
    <row r="6" spans="1:23" s="4" customFormat="1" ht="19.5" customHeight="1">
      <c r="A6" s="76" t="s">
        <v>24</v>
      </c>
      <c r="B6" s="76" t="s">
        <v>50</v>
      </c>
      <c r="C6" s="79">
        <v>527.575</v>
      </c>
      <c r="D6" s="16">
        <v>2</v>
      </c>
      <c r="E6" s="54">
        <f t="shared" si="0"/>
        <v>3.2757500000000004</v>
      </c>
      <c r="F6" s="96">
        <v>493.995</v>
      </c>
      <c r="G6" s="39">
        <v>3</v>
      </c>
      <c r="H6" s="40">
        <f t="shared" si="1"/>
        <v>1.9399499999999996</v>
      </c>
      <c r="I6" s="94">
        <v>486.765</v>
      </c>
      <c r="J6" s="16">
        <v>2</v>
      </c>
      <c r="K6" s="54">
        <f t="shared" si="2"/>
        <v>2.8676500000000003</v>
      </c>
      <c r="L6" s="70">
        <v>504.975</v>
      </c>
      <c r="M6" s="62">
        <v>2</v>
      </c>
      <c r="N6" s="71">
        <f t="shared" si="3"/>
        <v>3.0497500000000004</v>
      </c>
      <c r="O6" s="74">
        <f t="shared" si="4"/>
        <v>9</v>
      </c>
      <c r="P6" s="75">
        <f t="shared" si="5"/>
        <v>11.133099999999999</v>
      </c>
      <c r="Q6" s="50">
        <f t="shared" si="6"/>
        <v>6</v>
      </c>
      <c r="R6" s="57">
        <f t="shared" si="7"/>
        <v>9.19315</v>
      </c>
      <c r="S6" s="51">
        <v>2</v>
      </c>
      <c r="U6" s="1"/>
      <c r="V6" s="1"/>
      <c r="W6" s="1"/>
    </row>
    <row r="7" spans="1:19" ht="19.5" customHeight="1">
      <c r="A7" s="76" t="s">
        <v>17</v>
      </c>
      <c r="B7" s="76" t="s">
        <v>33</v>
      </c>
      <c r="C7" s="79">
        <v>513.52</v>
      </c>
      <c r="D7" s="16">
        <v>4</v>
      </c>
      <c r="E7" s="54">
        <f t="shared" si="0"/>
        <v>1.1352000000000002</v>
      </c>
      <c r="F7" s="96">
        <v>493.6</v>
      </c>
      <c r="G7" s="39">
        <v>4</v>
      </c>
      <c r="H7" s="40">
        <f t="shared" si="1"/>
        <v>0.9359999999999999</v>
      </c>
      <c r="I7" s="94">
        <v>479.785</v>
      </c>
      <c r="J7" s="16">
        <v>5</v>
      </c>
      <c r="K7" s="54">
        <f t="shared" si="2"/>
        <v>-0.2021499999999996</v>
      </c>
      <c r="L7" s="70">
        <v>505.18</v>
      </c>
      <c r="M7" s="62">
        <v>1</v>
      </c>
      <c r="N7" s="71">
        <f t="shared" si="3"/>
        <v>4.0518</v>
      </c>
      <c r="O7" s="74">
        <f t="shared" si="4"/>
        <v>14</v>
      </c>
      <c r="P7" s="75">
        <f t="shared" si="5"/>
        <v>5.920850000000001</v>
      </c>
      <c r="Q7" s="50">
        <f t="shared" si="6"/>
        <v>9</v>
      </c>
      <c r="R7" s="57">
        <f t="shared" si="7"/>
        <v>6.123</v>
      </c>
      <c r="S7" s="51">
        <v>3</v>
      </c>
    </row>
    <row r="8" spans="1:25" s="4" customFormat="1" ht="19.5" customHeight="1">
      <c r="A8" s="76" t="s">
        <v>15</v>
      </c>
      <c r="B8" s="76" t="s">
        <v>28</v>
      </c>
      <c r="C8" s="79">
        <v>500.895</v>
      </c>
      <c r="D8" s="16">
        <v>8</v>
      </c>
      <c r="E8" s="54">
        <f t="shared" si="0"/>
        <v>-2.9910500000000004</v>
      </c>
      <c r="F8" s="96">
        <v>501.73</v>
      </c>
      <c r="G8" s="39">
        <v>2</v>
      </c>
      <c r="H8" s="40">
        <f t="shared" si="1"/>
        <v>3.0173000000000005</v>
      </c>
      <c r="I8" s="94">
        <v>484.935</v>
      </c>
      <c r="J8" s="16">
        <v>3</v>
      </c>
      <c r="K8" s="54">
        <f t="shared" si="2"/>
        <v>1.8493500000000003</v>
      </c>
      <c r="L8" s="70">
        <v>491.42</v>
      </c>
      <c r="M8" s="62">
        <v>8</v>
      </c>
      <c r="N8" s="71">
        <f t="shared" si="3"/>
        <v>-3.0858</v>
      </c>
      <c r="O8" s="74">
        <f t="shared" si="4"/>
        <v>21</v>
      </c>
      <c r="P8" s="75">
        <f t="shared" si="5"/>
        <v>-1.2101999999999995</v>
      </c>
      <c r="Q8" s="50">
        <f t="shared" si="6"/>
        <v>13</v>
      </c>
      <c r="R8" s="57">
        <f t="shared" si="7"/>
        <v>1.8756000000000004</v>
      </c>
      <c r="S8" s="51">
        <v>4</v>
      </c>
      <c r="T8" s="1"/>
      <c r="U8" s="1"/>
      <c r="V8" s="1"/>
      <c r="W8" s="1"/>
      <c r="X8" s="1"/>
      <c r="Y8" s="1"/>
    </row>
    <row r="9" spans="1:25" ht="19.5" customHeight="1">
      <c r="A9" s="76" t="s">
        <v>14</v>
      </c>
      <c r="B9" s="76" t="s">
        <v>8</v>
      </c>
      <c r="C9" s="79">
        <v>518.75</v>
      </c>
      <c r="D9" s="16">
        <v>3</v>
      </c>
      <c r="E9" s="54">
        <f t="shared" si="0"/>
        <v>2.1875</v>
      </c>
      <c r="F9" s="97"/>
      <c r="G9" s="84">
        <v>50</v>
      </c>
      <c r="H9" s="90">
        <f t="shared" si="1"/>
        <v>-50</v>
      </c>
      <c r="I9" s="94">
        <v>483.86</v>
      </c>
      <c r="J9" s="16">
        <v>4</v>
      </c>
      <c r="K9" s="54">
        <f t="shared" si="2"/>
        <v>0.8386000000000005</v>
      </c>
      <c r="L9" s="70">
        <v>477.39</v>
      </c>
      <c r="M9" s="62">
        <v>10</v>
      </c>
      <c r="N9" s="71">
        <f t="shared" si="3"/>
        <v>-5.2261</v>
      </c>
      <c r="O9" s="74">
        <f t="shared" si="4"/>
        <v>67</v>
      </c>
      <c r="P9" s="75">
        <f t="shared" si="5"/>
        <v>-52.2</v>
      </c>
      <c r="Q9" s="50">
        <f t="shared" si="6"/>
        <v>17</v>
      </c>
      <c r="R9" s="57">
        <f t="shared" si="7"/>
        <v>-2.200000000000003</v>
      </c>
      <c r="S9" s="51">
        <v>5</v>
      </c>
      <c r="T9" s="4"/>
      <c r="U9" s="4"/>
      <c r="V9" s="4"/>
      <c r="W9" s="4"/>
      <c r="X9" s="4"/>
      <c r="Y9" s="4"/>
    </row>
    <row r="10" spans="1:25" ht="19.5" customHeight="1">
      <c r="A10" s="76" t="s">
        <v>19</v>
      </c>
      <c r="B10" s="76" t="s">
        <v>28</v>
      </c>
      <c r="C10" s="79">
        <v>508.845</v>
      </c>
      <c r="D10" s="16">
        <v>5</v>
      </c>
      <c r="E10" s="54">
        <f t="shared" si="0"/>
        <v>0.08844999999999992</v>
      </c>
      <c r="F10" s="96">
        <v>482.895</v>
      </c>
      <c r="G10" s="39">
        <v>8</v>
      </c>
      <c r="H10" s="40">
        <f t="shared" si="1"/>
        <v>-3.17105</v>
      </c>
      <c r="I10" s="94">
        <v>467.2</v>
      </c>
      <c r="J10" s="16">
        <v>9</v>
      </c>
      <c r="K10" s="54">
        <f t="shared" si="2"/>
        <v>-4.328</v>
      </c>
      <c r="L10" s="70">
        <v>493.925</v>
      </c>
      <c r="M10" s="62">
        <v>5</v>
      </c>
      <c r="N10" s="71">
        <f t="shared" si="3"/>
        <v>-0.06074999999999964</v>
      </c>
      <c r="O10" s="74">
        <f t="shared" si="4"/>
        <v>27</v>
      </c>
      <c r="P10" s="75">
        <f t="shared" si="5"/>
        <v>-7.47135</v>
      </c>
      <c r="Q10" s="50">
        <f t="shared" si="6"/>
        <v>18</v>
      </c>
      <c r="R10" s="57">
        <f t="shared" si="7"/>
        <v>-3.14335</v>
      </c>
      <c r="S10" s="51">
        <v>6</v>
      </c>
      <c r="U10" s="4"/>
      <c r="V10" s="4"/>
      <c r="W10" s="4"/>
      <c r="X10" s="4"/>
      <c r="Y10" s="4"/>
    </row>
    <row r="11" spans="1:19" ht="19.5" customHeight="1">
      <c r="A11" s="76" t="s">
        <v>32</v>
      </c>
      <c r="B11" s="76" t="s">
        <v>16</v>
      </c>
      <c r="C11" s="79">
        <v>492.665</v>
      </c>
      <c r="D11" s="16">
        <v>10</v>
      </c>
      <c r="E11" s="54">
        <f t="shared" si="0"/>
        <v>-5.07335</v>
      </c>
      <c r="F11" s="96">
        <v>491.31</v>
      </c>
      <c r="G11" s="39">
        <v>5</v>
      </c>
      <c r="H11" s="40">
        <f t="shared" si="1"/>
        <v>-0.08689999999999998</v>
      </c>
      <c r="I11" s="95"/>
      <c r="J11" s="84">
        <v>50</v>
      </c>
      <c r="K11" s="85">
        <f t="shared" si="2"/>
        <v>-50</v>
      </c>
      <c r="L11" s="70">
        <v>501.645</v>
      </c>
      <c r="M11" s="62">
        <v>3</v>
      </c>
      <c r="N11" s="71">
        <f t="shared" si="3"/>
        <v>2.01645</v>
      </c>
      <c r="O11" s="74">
        <f t="shared" si="4"/>
        <v>68</v>
      </c>
      <c r="P11" s="75">
        <f t="shared" si="5"/>
        <v>-53.1438</v>
      </c>
      <c r="Q11" s="50">
        <f t="shared" si="6"/>
        <v>18</v>
      </c>
      <c r="R11" s="57">
        <f t="shared" si="7"/>
        <v>-3.143799999999999</v>
      </c>
      <c r="S11" s="51">
        <v>7</v>
      </c>
    </row>
    <row r="12" spans="1:19" ht="19.5" customHeight="1">
      <c r="A12" s="76" t="s">
        <v>21</v>
      </c>
      <c r="B12" s="76" t="s">
        <v>46</v>
      </c>
      <c r="C12" s="79">
        <v>501.97</v>
      </c>
      <c r="D12" s="16">
        <v>7</v>
      </c>
      <c r="E12" s="54">
        <f t="shared" si="0"/>
        <v>-1.9802999999999997</v>
      </c>
      <c r="F12" s="96">
        <v>465.48</v>
      </c>
      <c r="G12" s="39">
        <v>11</v>
      </c>
      <c r="H12" s="40">
        <f t="shared" si="1"/>
        <v>-6.3452</v>
      </c>
      <c r="I12" s="94">
        <v>475.63</v>
      </c>
      <c r="J12" s="16">
        <v>6</v>
      </c>
      <c r="K12" s="54">
        <f t="shared" si="2"/>
        <v>-1.2437000000000005</v>
      </c>
      <c r="L12" s="70">
        <v>488.41</v>
      </c>
      <c r="M12" s="62">
        <v>9</v>
      </c>
      <c r="N12" s="71">
        <f t="shared" si="3"/>
        <v>-4.1159</v>
      </c>
      <c r="O12" s="74">
        <f t="shared" si="4"/>
        <v>33</v>
      </c>
      <c r="P12" s="75">
        <f t="shared" si="5"/>
        <v>-13.6851</v>
      </c>
      <c r="Q12" s="50">
        <f t="shared" si="6"/>
        <v>22</v>
      </c>
      <c r="R12" s="57">
        <f t="shared" si="7"/>
        <v>-7.3399</v>
      </c>
      <c r="S12" s="51">
        <v>8</v>
      </c>
    </row>
    <row r="13" spans="1:19" ht="19.5" customHeight="1">
      <c r="A13" s="76" t="s">
        <v>25</v>
      </c>
      <c r="B13" s="76" t="s">
        <v>43</v>
      </c>
      <c r="C13" s="79">
        <v>481.9</v>
      </c>
      <c r="D13" s="16">
        <v>12</v>
      </c>
      <c r="E13" s="54">
        <f t="shared" si="0"/>
        <v>-7.181</v>
      </c>
      <c r="F13" s="96">
        <v>454.255</v>
      </c>
      <c r="G13" s="39">
        <v>13</v>
      </c>
      <c r="H13" s="40">
        <f t="shared" si="1"/>
        <v>-8.45745</v>
      </c>
      <c r="I13" s="94">
        <v>474.195</v>
      </c>
      <c r="J13" s="16">
        <v>7</v>
      </c>
      <c r="K13" s="54">
        <f t="shared" si="2"/>
        <v>-2.25805</v>
      </c>
      <c r="L13" s="70">
        <v>492.26</v>
      </c>
      <c r="M13" s="62">
        <v>7</v>
      </c>
      <c r="N13" s="71">
        <f t="shared" si="3"/>
        <v>-2.0774</v>
      </c>
      <c r="O13" s="74">
        <f t="shared" si="4"/>
        <v>39</v>
      </c>
      <c r="P13" s="75">
        <f t="shared" si="5"/>
        <v>-19.9739</v>
      </c>
      <c r="Q13" s="50">
        <f t="shared" si="6"/>
        <v>26</v>
      </c>
      <c r="R13" s="57">
        <f t="shared" si="7"/>
        <v>-11.51645</v>
      </c>
      <c r="S13" s="51">
        <v>9</v>
      </c>
    </row>
    <row r="14" spans="1:19" ht="19.5" customHeight="1">
      <c r="A14" s="76" t="s">
        <v>22</v>
      </c>
      <c r="B14" s="76" t="s">
        <v>46</v>
      </c>
      <c r="C14" s="79">
        <v>498.94</v>
      </c>
      <c r="D14" s="16">
        <v>9</v>
      </c>
      <c r="E14" s="54">
        <f t="shared" si="0"/>
        <v>-4.0106</v>
      </c>
      <c r="F14" s="96">
        <v>481.565</v>
      </c>
      <c r="G14" s="39">
        <v>9</v>
      </c>
      <c r="H14" s="40">
        <f t="shared" si="1"/>
        <v>-4.18435</v>
      </c>
      <c r="I14" s="94">
        <v>463.21</v>
      </c>
      <c r="J14" s="16">
        <v>10</v>
      </c>
      <c r="K14" s="54">
        <f t="shared" si="2"/>
        <v>-5.367900000000001</v>
      </c>
      <c r="L14" s="70">
        <v>462.31</v>
      </c>
      <c r="M14" s="62">
        <v>11</v>
      </c>
      <c r="N14" s="71">
        <f t="shared" si="3"/>
        <v>-6.3769</v>
      </c>
      <c r="O14" s="74">
        <f t="shared" si="4"/>
        <v>39</v>
      </c>
      <c r="P14" s="75">
        <f t="shared" si="5"/>
        <v>-19.93975</v>
      </c>
      <c r="Q14" s="50">
        <f t="shared" si="6"/>
        <v>28</v>
      </c>
      <c r="R14" s="57">
        <f t="shared" si="7"/>
        <v>-13.562850000000001</v>
      </c>
      <c r="S14" s="51">
        <v>10</v>
      </c>
    </row>
    <row r="15" spans="1:19" ht="19.5" customHeight="1">
      <c r="A15" s="76" t="s">
        <v>34</v>
      </c>
      <c r="B15" s="76" t="s">
        <v>35</v>
      </c>
      <c r="C15" s="79">
        <v>487.265</v>
      </c>
      <c r="D15" s="16">
        <v>11</v>
      </c>
      <c r="E15" s="54">
        <f t="shared" si="0"/>
        <v>-6.12735</v>
      </c>
      <c r="F15" s="96">
        <v>485.17</v>
      </c>
      <c r="G15" s="39">
        <v>7</v>
      </c>
      <c r="H15" s="40">
        <f t="shared" si="1"/>
        <v>-2.1483</v>
      </c>
      <c r="I15" s="94">
        <v>459.465</v>
      </c>
      <c r="J15" s="16">
        <v>12</v>
      </c>
      <c r="K15" s="54">
        <f t="shared" si="2"/>
        <v>-7.40535</v>
      </c>
      <c r="L15" s="70">
        <v>449.16</v>
      </c>
      <c r="M15" s="62">
        <v>14</v>
      </c>
      <c r="N15" s="71">
        <f t="shared" si="3"/>
        <v>-9.5084</v>
      </c>
      <c r="O15" s="74">
        <f t="shared" si="4"/>
        <v>44</v>
      </c>
      <c r="P15" s="75">
        <f t="shared" si="5"/>
        <v>-25.1894</v>
      </c>
      <c r="Q15" s="50">
        <f t="shared" si="6"/>
        <v>30</v>
      </c>
      <c r="R15" s="57">
        <f t="shared" si="7"/>
        <v>-15.681</v>
      </c>
      <c r="S15" s="51">
        <v>11</v>
      </c>
    </row>
    <row r="16" spans="1:19" ht="19.5" customHeight="1">
      <c r="A16" s="76" t="s">
        <v>54</v>
      </c>
      <c r="B16" s="76" t="s">
        <v>46</v>
      </c>
      <c r="C16" s="79">
        <v>452.16</v>
      </c>
      <c r="D16" s="16">
        <v>14</v>
      </c>
      <c r="E16" s="54">
        <f t="shared" si="0"/>
        <v>-9.4784</v>
      </c>
      <c r="F16" s="96">
        <v>485.31</v>
      </c>
      <c r="G16" s="39">
        <v>6</v>
      </c>
      <c r="H16" s="40">
        <f t="shared" si="1"/>
        <v>-1.1468999999999996</v>
      </c>
      <c r="I16" s="94">
        <v>446.05</v>
      </c>
      <c r="J16" s="16">
        <v>13</v>
      </c>
      <c r="K16" s="54">
        <f t="shared" si="2"/>
        <v>-8.5395</v>
      </c>
      <c r="L16" s="70">
        <v>447.115</v>
      </c>
      <c r="M16" s="62">
        <v>15</v>
      </c>
      <c r="N16" s="71">
        <f t="shared" si="3"/>
        <v>-10.52885</v>
      </c>
      <c r="O16" s="74">
        <f t="shared" si="4"/>
        <v>48</v>
      </c>
      <c r="P16" s="75">
        <f t="shared" si="5"/>
        <v>-29.693649999999998</v>
      </c>
      <c r="Q16" s="50">
        <f t="shared" si="6"/>
        <v>33</v>
      </c>
      <c r="R16" s="57">
        <f t="shared" si="7"/>
        <v>-19.1648</v>
      </c>
      <c r="S16" s="51">
        <v>12</v>
      </c>
    </row>
    <row r="17" spans="1:19" ht="19.5" customHeight="1">
      <c r="A17" s="76" t="s">
        <v>30</v>
      </c>
      <c r="B17" s="76" t="s">
        <v>29</v>
      </c>
      <c r="C17" s="79">
        <v>464.24</v>
      </c>
      <c r="D17" s="16">
        <v>13</v>
      </c>
      <c r="E17" s="54">
        <f t="shared" si="0"/>
        <v>-8.3576</v>
      </c>
      <c r="F17" s="97"/>
      <c r="G17" s="84">
        <v>50</v>
      </c>
      <c r="H17" s="90">
        <f t="shared" si="1"/>
        <v>-50</v>
      </c>
      <c r="I17" s="94">
        <v>460.11</v>
      </c>
      <c r="J17" s="16">
        <v>11</v>
      </c>
      <c r="K17" s="54">
        <f t="shared" si="2"/>
        <v>-6.3989</v>
      </c>
      <c r="L17" s="70">
        <v>449.595</v>
      </c>
      <c r="M17" s="62">
        <v>13</v>
      </c>
      <c r="N17" s="71">
        <f t="shared" si="3"/>
        <v>-8.50405</v>
      </c>
      <c r="O17" s="74">
        <f t="shared" si="4"/>
        <v>87</v>
      </c>
      <c r="P17" s="75">
        <f t="shared" si="5"/>
        <v>-73.26055</v>
      </c>
      <c r="Q17" s="50">
        <f t="shared" si="6"/>
        <v>37</v>
      </c>
      <c r="R17" s="57">
        <f t="shared" si="7"/>
        <v>-23.260549999999995</v>
      </c>
      <c r="S17" s="51">
        <v>13</v>
      </c>
    </row>
    <row r="18" spans="1:19" ht="19.5" customHeight="1">
      <c r="A18" s="76" t="s">
        <v>62</v>
      </c>
      <c r="B18" s="76" t="s">
        <v>63</v>
      </c>
      <c r="C18" s="83"/>
      <c r="D18" s="84">
        <v>50</v>
      </c>
      <c r="E18" s="85">
        <f t="shared" si="0"/>
        <v>-50</v>
      </c>
      <c r="F18" s="96">
        <v>450.88</v>
      </c>
      <c r="G18" s="39">
        <v>14</v>
      </c>
      <c r="H18" s="40">
        <f t="shared" si="1"/>
        <v>-9.4912</v>
      </c>
      <c r="I18" s="94">
        <v>399.01</v>
      </c>
      <c r="J18" s="16">
        <v>16</v>
      </c>
      <c r="K18" s="54">
        <f t="shared" si="2"/>
        <v>-12.0099</v>
      </c>
      <c r="L18" s="70">
        <v>410.495</v>
      </c>
      <c r="M18" s="62">
        <v>19</v>
      </c>
      <c r="N18" s="71">
        <f t="shared" si="3"/>
        <v>-14.895050000000001</v>
      </c>
      <c r="O18" s="74">
        <f t="shared" si="4"/>
        <v>99</v>
      </c>
      <c r="P18" s="75">
        <f t="shared" si="5"/>
        <v>-86.39614999999999</v>
      </c>
      <c r="Q18" s="50">
        <f t="shared" si="6"/>
        <v>49</v>
      </c>
      <c r="R18" s="57">
        <f t="shared" si="7"/>
        <v>-36.39614999999999</v>
      </c>
      <c r="S18" s="51">
        <v>14</v>
      </c>
    </row>
    <row r="19" spans="1:23" ht="19.5" customHeight="1">
      <c r="A19" s="76" t="s">
        <v>36</v>
      </c>
      <c r="B19" s="76" t="s">
        <v>48</v>
      </c>
      <c r="C19" s="79">
        <v>389.035</v>
      </c>
      <c r="D19" s="16">
        <v>22</v>
      </c>
      <c r="E19" s="54">
        <f t="shared" si="0"/>
        <v>-18.10965</v>
      </c>
      <c r="F19" s="96">
        <v>379.52</v>
      </c>
      <c r="G19" s="39">
        <v>18</v>
      </c>
      <c r="H19" s="40">
        <f t="shared" si="1"/>
        <v>-14.2048</v>
      </c>
      <c r="I19" s="94">
        <v>397.055</v>
      </c>
      <c r="J19" s="16">
        <v>17</v>
      </c>
      <c r="K19" s="54">
        <f t="shared" si="2"/>
        <v>-13.02945</v>
      </c>
      <c r="L19" s="70">
        <v>365.04</v>
      </c>
      <c r="M19" s="62">
        <v>20</v>
      </c>
      <c r="N19" s="71">
        <f t="shared" si="3"/>
        <v>-16.3496</v>
      </c>
      <c r="O19" s="74">
        <f t="shared" si="4"/>
        <v>77</v>
      </c>
      <c r="P19" s="75">
        <f t="shared" si="5"/>
        <v>-61.6935</v>
      </c>
      <c r="Q19" s="50">
        <f t="shared" si="6"/>
        <v>55</v>
      </c>
      <c r="R19" s="57">
        <f t="shared" si="7"/>
        <v>-43.58385</v>
      </c>
      <c r="S19" s="51">
        <v>15</v>
      </c>
      <c r="T19" s="4"/>
      <c r="U19" s="4"/>
      <c r="V19" s="4"/>
      <c r="W19" s="4"/>
    </row>
    <row r="20" spans="1:19" ht="19.5" customHeight="1">
      <c r="A20" s="76" t="s">
        <v>23</v>
      </c>
      <c r="B20" s="76" t="s">
        <v>47</v>
      </c>
      <c r="C20" s="79">
        <v>338.72</v>
      </c>
      <c r="D20" s="16">
        <v>23</v>
      </c>
      <c r="E20" s="54">
        <f t="shared" si="0"/>
        <v>-19.6128</v>
      </c>
      <c r="F20" s="97"/>
      <c r="G20" s="84">
        <v>50</v>
      </c>
      <c r="H20" s="90">
        <f t="shared" si="1"/>
        <v>-50</v>
      </c>
      <c r="I20" s="94">
        <v>421.81</v>
      </c>
      <c r="J20" s="16">
        <v>15</v>
      </c>
      <c r="K20" s="54">
        <f t="shared" si="2"/>
        <v>-10.7819</v>
      </c>
      <c r="L20" s="70">
        <v>413.97</v>
      </c>
      <c r="M20" s="62">
        <v>18</v>
      </c>
      <c r="N20" s="71">
        <f t="shared" si="3"/>
        <v>-13.860299999999999</v>
      </c>
      <c r="O20" s="74">
        <f t="shared" si="4"/>
        <v>106</v>
      </c>
      <c r="P20" s="75">
        <f t="shared" si="5"/>
        <v>-94.255</v>
      </c>
      <c r="Q20" s="50">
        <f t="shared" si="6"/>
        <v>56</v>
      </c>
      <c r="R20" s="57">
        <f t="shared" si="7"/>
        <v>-44.254999999999995</v>
      </c>
      <c r="S20" s="51">
        <v>16</v>
      </c>
    </row>
    <row r="21" spans="1:19" ht="19.5" customHeight="1">
      <c r="A21" s="76" t="s">
        <v>61</v>
      </c>
      <c r="B21" s="76" t="s">
        <v>29</v>
      </c>
      <c r="C21" s="83"/>
      <c r="D21" s="84">
        <v>50</v>
      </c>
      <c r="E21" s="85">
        <f t="shared" si="0"/>
        <v>-50</v>
      </c>
      <c r="F21" s="96">
        <v>465.145</v>
      </c>
      <c r="G21" s="39">
        <v>12</v>
      </c>
      <c r="H21" s="40">
        <f t="shared" si="1"/>
        <v>-7.34855</v>
      </c>
      <c r="I21" s="95"/>
      <c r="J21" s="84">
        <v>50</v>
      </c>
      <c r="K21" s="85">
        <f t="shared" si="2"/>
        <v>-50</v>
      </c>
      <c r="L21" s="70">
        <v>499.185</v>
      </c>
      <c r="M21" s="62">
        <v>4</v>
      </c>
      <c r="N21" s="71">
        <f t="shared" si="3"/>
        <v>0.9918500000000003</v>
      </c>
      <c r="O21" s="74">
        <f t="shared" si="4"/>
        <v>116</v>
      </c>
      <c r="P21" s="75">
        <f t="shared" si="5"/>
        <v>-106.3567</v>
      </c>
      <c r="Q21" s="50">
        <f t="shared" si="6"/>
        <v>66</v>
      </c>
      <c r="R21" s="57">
        <f t="shared" si="7"/>
        <v>-56.356700000000004</v>
      </c>
      <c r="S21" s="51">
        <v>17</v>
      </c>
    </row>
    <row r="22" spans="1:19" ht="19.5" customHeight="1">
      <c r="A22" s="76" t="s">
        <v>66</v>
      </c>
      <c r="B22" s="76" t="s">
        <v>67</v>
      </c>
      <c r="C22" s="83"/>
      <c r="D22" s="84">
        <v>50</v>
      </c>
      <c r="E22" s="85">
        <f t="shared" si="0"/>
        <v>-50</v>
      </c>
      <c r="F22" s="97"/>
      <c r="G22" s="84">
        <v>50</v>
      </c>
      <c r="H22" s="90">
        <f t="shared" si="1"/>
        <v>-50</v>
      </c>
      <c r="I22" s="94">
        <v>469.94</v>
      </c>
      <c r="J22" s="16">
        <v>8</v>
      </c>
      <c r="K22" s="54">
        <f t="shared" si="2"/>
        <v>-3.3006</v>
      </c>
      <c r="L22" s="70">
        <v>452.62</v>
      </c>
      <c r="M22" s="62">
        <v>12</v>
      </c>
      <c r="N22" s="71">
        <f t="shared" si="3"/>
        <v>-7.4738</v>
      </c>
      <c r="O22" s="74">
        <f t="shared" si="4"/>
        <v>120</v>
      </c>
      <c r="P22" s="75">
        <f t="shared" si="5"/>
        <v>-110.7744</v>
      </c>
      <c r="Q22" s="50">
        <f t="shared" si="6"/>
        <v>70</v>
      </c>
      <c r="R22" s="57">
        <f t="shared" si="7"/>
        <v>-60.7744</v>
      </c>
      <c r="S22" s="51">
        <v>18</v>
      </c>
    </row>
    <row r="23" spans="1:19" ht="19.5" customHeight="1">
      <c r="A23" s="76" t="s">
        <v>42</v>
      </c>
      <c r="B23" s="76" t="s">
        <v>43</v>
      </c>
      <c r="C23" s="79">
        <v>421.62</v>
      </c>
      <c r="D23" s="16">
        <v>15</v>
      </c>
      <c r="E23" s="54">
        <f t="shared" si="0"/>
        <v>-10.7838</v>
      </c>
      <c r="F23" s="96">
        <v>481.425</v>
      </c>
      <c r="G23" s="39">
        <v>10</v>
      </c>
      <c r="H23" s="40">
        <f t="shared" si="1"/>
        <v>-5.18575</v>
      </c>
      <c r="I23" s="95"/>
      <c r="J23" s="84">
        <v>50</v>
      </c>
      <c r="K23" s="85">
        <f t="shared" si="2"/>
        <v>-50</v>
      </c>
      <c r="L23" s="92"/>
      <c r="M23" s="84">
        <v>50</v>
      </c>
      <c r="N23" s="93">
        <f t="shared" si="3"/>
        <v>-50</v>
      </c>
      <c r="O23" s="74">
        <f t="shared" si="4"/>
        <v>125</v>
      </c>
      <c r="P23" s="75">
        <f t="shared" si="5"/>
        <v>-115.96955</v>
      </c>
      <c r="Q23" s="50">
        <f t="shared" si="6"/>
        <v>75</v>
      </c>
      <c r="R23" s="57">
        <f t="shared" si="7"/>
        <v>-65.96955</v>
      </c>
      <c r="S23" s="51">
        <v>19</v>
      </c>
    </row>
    <row r="24" spans="1:19" ht="19.5" customHeight="1">
      <c r="A24" s="76" t="s">
        <v>68</v>
      </c>
      <c r="B24" s="76" t="s">
        <v>50</v>
      </c>
      <c r="C24" s="83"/>
      <c r="D24" s="84">
        <v>50</v>
      </c>
      <c r="E24" s="85">
        <f t="shared" si="0"/>
        <v>-50</v>
      </c>
      <c r="F24" s="97"/>
      <c r="G24" s="84">
        <v>50</v>
      </c>
      <c r="H24" s="90">
        <f t="shared" si="1"/>
        <v>-50</v>
      </c>
      <c r="I24" s="94">
        <v>435.455</v>
      </c>
      <c r="J24" s="16">
        <v>14</v>
      </c>
      <c r="K24" s="54">
        <f t="shared" si="2"/>
        <v>-9.64545</v>
      </c>
      <c r="L24" s="70">
        <v>414.43</v>
      </c>
      <c r="M24" s="62">
        <v>17</v>
      </c>
      <c r="N24" s="71">
        <f t="shared" si="3"/>
        <v>-12.855699999999999</v>
      </c>
      <c r="O24" s="74">
        <f t="shared" si="4"/>
        <v>131</v>
      </c>
      <c r="P24" s="75">
        <f t="shared" si="5"/>
        <v>-122.50115</v>
      </c>
      <c r="Q24" s="50">
        <f t="shared" si="6"/>
        <v>81</v>
      </c>
      <c r="R24" s="57">
        <f t="shared" si="7"/>
        <v>-72.50115</v>
      </c>
      <c r="S24" s="51">
        <v>20</v>
      </c>
    </row>
    <row r="25" spans="1:19" ht="19.5" customHeight="1">
      <c r="A25" s="76" t="s">
        <v>52</v>
      </c>
      <c r="B25" s="76" t="s">
        <v>53</v>
      </c>
      <c r="C25" s="79">
        <v>419.375</v>
      </c>
      <c r="D25" s="16">
        <v>16</v>
      </c>
      <c r="E25" s="54">
        <f t="shared" si="0"/>
        <v>-11.80625</v>
      </c>
      <c r="F25" s="97"/>
      <c r="G25" s="84">
        <v>50</v>
      </c>
      <c r="H25" s="90">
        <f t="shared" si="1"/>
        <v>-50</v>
      </c>
      <c r="I25" s="95"/>
      <c r="J25" s="84">
        <v>50</v>
      </c>
      <c r="K25" s="85">
        <f t="shared" si="2"/>
        <v>-50</v>
      </c>
      <c r="L25" s="70">
        <v>418.875</v>
      </c>
      <c r="M25" s="62">
        <v>16</v>
      </c>
      <c r="N25" s="71">
        <f t="shared" si="3"/>
        <v>-11.811250000000001</v>
      </c>
      <c r="O25" s="74">
        <f t="shared" si="4"/>
        <v>132</v>
      </c>
      <c r="P25" s="75">
        <f t="shared" si="5"/>
        <v>-123.6175</v>
      </c>
      <c r="Q25" s="50">
        <f t="shared" si="6"/>
        <v>82</v>
      </c>
      <c r="R25" s="57">
        <f t="shared" si="7"/>
        <v>-73.6175</v>
      </c>
      <c r="S25" s="51">
        <v>21</v>
      </c>
    </row>
    <row r="26" spans="1:19" ht="19.5" customHeight="1">
      <c r="A26" s="76" t="s">
        <v>57</v>
      </c>
      <c r="B26" s="76" t="s">
        <v>45</v>
      </c>
      <c r="C26" s="79">
        <v>410.91</v>
      </c>
      <c r="D26" s="16">
        <v>19</v>
      </c>
      <c r="E26" s="54">
        <f t="shared" si="0"/>
        <v>-14.890899999999998</v>
      </c>
      <c r="F26" s="96">
        <v>415.755</v>
      </c>
      <c r="G26" s="39">
        <v>15</v>
      </c>
      <c r="H26" s="40">
        <f t="shared" si="1"/>
        <v>-10.84245</v>
      </c>
      <c r="I26" s="95"/>
      <c r="J26" s="84">
        <v>50</v>
      </c>
      <c r="K26" s="85">
        <f t="shared" si="2"/>
        <v>-50</v>
      </c>
      <c r="L26" s="92"/>
      <c r="M26" s="84">
        <v>50</v>
      </c>
      <c r="N26" s="93">
        <f t="shared" si="3"/>
        <v>-50</v>
      </c>
      <c r="O26" s="74">
        <f t="shared" si="4"/>
        <v>134</v>
      </c>
      <c r="P26" s="75">
        <f t="shared" si="5"/>
        <v>-125.73335</v>
      </c>
      <c r="Q26" s="50">
        <f t="shared" si="6"/>
        <v>84</v>
      </c>
      <c r="R26" s="57">
        <f t="shared" si="7"/>
        <v>-75.73335</v>
      </c>
      <c r="S26" s="51">
        <v>22</v>
      </c>
    </row>
    <row r="27" spans="1:19" ht="19.5" customHeight="1">
      <c r="A27" s="76" t="s">
        <v>44</v>
      </c>
      <c r="B27" s="76" t="s">
        <v>45</v>
      </c>
      <c r="C27" s="79">
        <v>407.81</v>
      </c>
      <c r="D27" s="16">
        <v>20</v>
      </c>
      <c r="E27" s="54">
        <f t="shared" si="0"/>
        <v>-15.9219</v>
      </c>
      <c r="F27" s="96">
        <v>405.445</v>
      </c>
      <c r="G27" s="39">
        <v>16</v>
      </c>
      <c r="H27" s="40">
        <f t="shared" si="1"/>
        <v>-11.94555</v>
      </c>
      <c r="I27" s="95"/>
      <c r="J27" s="84">
        <v>50</v>
      </c>
      <c r="K27" s="85">
        <f t="shared" si="2"/>
        <v>-50</v>
      </c>
      <c r="L27" s="92"/>
      <c r="M27" s="84">
        <v>50</v>
      </c>
      <c r="N27" s="93">
        <f t="shared" si="3"/>
        <v>-50</v>
      </c>
      <c r="O27" s="74">
        <f t="shared" si="4"/>
        <v>136</v>
      </c>
      <c r="P27" s="75">
        <f t="shared" si="5"/>
        <v>-127.86745</v>
      </c>
      <c r="Q27" s="50">
        <f t="shared" si="6"/>
        <v>86</v>
      </c>
      <c r="R27" s="57">
        <f t="shared" si="7"/>
        <v>-77.86745</v>
      </c>
      <c r="S27" s="51">
        <v>23</v>
      </c>
    </row>
    <row r="28" spans="1:19" ht="19.5" customHeight="1">
      <c r="A28" s="76" t="s">
        <v>18</v>
      </c>
      <c r="B28" s="76" t="s">
        <v>28</v>
      </c>
      <c r="C28" s="79">
        <v>504.66</v>
      </c>
      <c r="D28" s="16">
        <v>6</v>
      </c>
      <c r="E28" s="54">
        <f t="shared" si="0"/>
        <v>-0.9533999999999994</v>
      </c>
      <c r="F28" s="97"/>
      <c r="G28" s="84">
        <v>50</v>
      </c>
      <c r="H28" s="90">
        <f t="shared" si="1"/>
        <v>-50</v>
      </c>
      <c r="I28" s="95"/>
      <c r="J28" s="84">
        <v>50</v>
      </c>
      <c r="K28" s="85">
        <f t="shared" si="2"/>
        <v>-50</v>
      </c>
      <c r="L28" s="92"/>
      <c r="M28" s="84">
        <v>50</v>
      </c>
      <c r="N28" s="93">
        <f t="shared" si="3"/>
        <v>-50</v>
      </c>
      <c r="O28" s="74">
        <f t="shared" si="4"/>
        <v>156</v>
      </c>
      <c r="P28" s="75">
        <f t="shared" si="5"/>
        <v>-150.9534</v>
      </c>
      <c r="Q28" s="50">
        <f t="shared" si="6"/>
        <v>106</v>
      </c>
      <c r="R28" s="57">
        <f t="shared" si="7"/>
        <v>-100.95339999999999</v>
      </c>
      <c r="S28" s="51">
        <v>24</v>
      </c>
    </row>
    <row r="29" spans="1:19" ht="19.5" customHeight="1">
      <c r="A29" s="76" t="s">
        <v>49</v>
      </c>
      <c r="B29" s="76" t="s">
        <v>45</v>
      </c>
      <c r="C29" s="79">
        <v>416.975</v>
      </c>
      <c r="D29" s="16">
        <v>17</v>
      </c>
      <c r="E29" s="54">
        <f t="shared" si="0"/>
        <v>-12.83025</v>
      </c>
      <c r="F29" s="97"/>
      <c r="G29" s="84">
        <v>50</v>
      </c>
      <c r="H29" s="90">
        <f t="shared" si="1"/>
        <v>-50</v>
      </c>
      <c r="I29" s="95"/>
      <c r="J29" s="84">
        <v>50</v>
      </c>
      <c r="K29" s="85">
        <f t="shared" si="2"/>
        <v>-50</v>
      </c>
      <c r="L29" s="92"/>
      <c r="M29" s="84">
        <v>50</v>
      </c>
      <c r="N29" s="93">
        <f t="shared" si="3"/>
        <v>-50</v>
      </c>
      <c r="O29" s="74">
        <f t="shared" si="4"/>
        <v>167</v>
      </c>
      <c r="P29" s="75">
        <f t="shared" si="5"/>
        <v>-162.83025</v>
      </c>
      <c r="Q29" s="50">
        <f t="shared" si="6"/>
        <v>117</v>
      </c>
      <c r="R29" s="57">
        <f t="shared" si="7"/>
        <v>-112.83025</v>
      </c>
      <c r="S29" s="51">
        <v>25</v>
      </c>
    </row>
    <row r="30" spans="1:19" ht="19.5" customHeight="1">
      <c r="A30" s="76" t="s">
        <v>64</v>
      </c>
      <c r="B30" s="76" t="s">
        <v>16</v>
      </c>
      <c r="C30" s="83"/>
      <c r="D30" s="84">
        <v>50</v>
      </c>
      <c r="E30" s="85">
        <f t="shared" si="0"/>
        <v>-50</v>
      </c>
      <c r="F30" s="96">
        <v>389.815</v>
      </c>
      <c r="G30" s="39">
        <v>17</v>
      </c>
      <c r="H30" s="40">
        <f t="shared" si="1"/>
        <v>-13.10185</v>
      </c>
      <c r="I30" s="95"/>
      <c r="J30" s="84">
        <v>50</v>
      </c>
      <c r="K30" s="85">
        <f t="shared" si="2"/>
        <v>-50</v>
      </c>
      <c r="L30" s="92"/>
      <c r="M30" s="84">
        <v>50</v>
      </c>
      <c r="N30" s="93">
        <f t="shared" si="3"/>
        <v>-50</v>
      </c>
      <c r="O30" s="74">
        <f t="shared" si="4"/>
        <v>167</v>
      </c>
      <c r="P30" s="75">
        <f t="shared" si="5"/>
        <v>-163.10185</v>
      </c>
      <c r="Q30" s="50">
        <f t="shared" si="6"/>
        <v>117</v>
      </c>
      <c r="R30" s="57">
        <f t="shared" si="7"/>
        <v>-113.10185000000001</v>
      </c>
      <c r="S30" s="51">
        <v>26</v>
      </c>
    </row>
    <row r="31" spans="1:19" ht="19.5" customHeight="1">
      <c r="A31" s="76" t="s">
        <v>51</v>
      </c>
      <c r="B31" s="76" t="s">
        <v>48</v>
      </c>
      <c r="C31" s="79">
        <v>414.95</v>
      </c>
      <c r="D31" s="16">
        <v>18</v>
      </c>
      <c r="E31" s="54">
        <f t="shared" si="0"/>
        <v>-13.8505</v>
      </c>
      <c r="F31" s="97"/>
      <c r="G31" s="84">
        <v>50</v>
      </c>
      <c r="H31" s="90">
        <f t="shared" si="1"/>
        <v>-50</v>
      </c>
      <c r="I31" s="95"/>
      <c r="J31" s="84">
        <v>50</v>
      </c>
      <c r="K31" s="85">
        <f t="shared" si="2"/>
        <v>-50</v>
      </c>
      <c r="L31" s="92"/>
      <c r="M31" s="84">
        <v>50</v>
      </c>
      <c r="N31" s="93">
        <f t="shared" si="3"/>
        <v>-50</v>
      </c>
      <c r="O31" s="74">
        <f t="shared" si="4"/>
        <v>168</v>
      </c>
      <c r="P31" s="75">
        <f t="shared" si="5"/>
        <v>-163.8505</v>
      </c>
      <c r="Q31" s="50">
        <f t="shared" si="6"/>
        <v>118</v>
      </c>
      <c r="R31" s="57">
        <f t="shared" si="7"/>
        <v>-113.85050000000001</v>
      </c>
      <c r="S31" s="51">
        <v>27</v>
      </c>
    </row>
    <row r="32" spans="1:19" ht="19.5" customHeight="1">
      <c r="A32" s="76" t="s">
        <v>58</v>
      </c>
      <c r="B32" s="76" t="s">
        <v>59</v>
      </c>
      <c r="C32" s="83"/>
      <c r="D32" s="84">
        <v>50</v>
      </c>
      <c r="E32" s="85">
        <f t="shared" si="0"/>
        <v>-50</v>
      </c>
      <c r="F32" s="96">
        <v>334.05</v>
      </c>
      <c r="G32" s="39">
        <v>19</v>
      </c>
      <c r="H32" s="40">
        <f t="shared" si="1"/>
        <v>-15.6595</v>
      </c>
      <c r="I32" s="95"/>
      <c r="J32" s="84">
        <v>50</v>
      </c>
      <c r="K32" s="85">
        <f t="shared" si="2"/>
        <v>-50</v>
      </c>
      <c r="L32" s="92"/>
      <c r="M32" s="84">
        <v>50</v>
      </c>
      <c r="N32" s="93">
        <f t="shared" si="3"/>
        <v>-50</v>
      </c>
      <c r="O32" s="74">
        <f t="shared" si="4"/>
        <v>169</v>
      </c>
      <c r="P32" s="75">
        <f t="shared" si="5"/>
        <v>-165.65949999999998</v>
      </c>
      <c r="Q32" s="50">
        <f t="shared" si="6"/>
        <v>119</v>
      </c>
      <c r="R32" s="57">
        <f t="shared" si="7"/>
        <v>-115.65949999999998</v>
      </c>
      <c r="S32" s="51">
        <v>28</v>
      </c>
    </row>
    <row r="33" spans="1:19" ht="19.5" customHeight="1">
      <c r="A33" s="76" t="s">
        <v>55</v>
      </c>
      <c r="B33" s="76" t="s">
        <v>56</v>
      </c>
      <c r="C33" s="79">
        <v>406.34</v>
      </c>
      <c r="D33" s="16">
        <v>21</v>
      </c>
      <c r="E33" s="54">
        <f t="shared" si="0"/>
        <v>-16.9366</v>
      </c>
      <c r="F33" s="97"/>
      <c r="G33" s="84">
        <v>50</v>
      </c>
      <c r="H33" s="90">
        <f t="shared" si="1"/>
        <v>-50</v>
      </c>
      <c r="I33" s="95"/>
      <c r="J33" s="84">
        <v>50</v>
      </c>
      <c r="K33" s="85">
        <f t="shared" si="2"/>
        <v>-50</v>
      </c>
      <c r="L33" s="92"/>
      <c r="M33" s="84">
        <v>50</v>
      </c>
      <c r="N33" s="93">
        <f t="shared" si="3"/>
        <v>-50</v>
      </c>
      <c r="O33" s="74">
        <f t="shared" si="4"/>
        <v>171</v>
      </c>
      <c r="P33" s="75">
        <f t="shared" si="5"/>
        <v>-166.9366</v>
      </c>
      <c r="Q33" s="50">
        <f t="shared" si="6"/>
        <v>121</v>
      </c>
      <c r="R33" s="57">
        <f t="shared" si="7"/>
        <v>-116.9366</v>
      </c>
      <c r="S33" s="51">
        <v>29</v>
      </c>
    </row>
    <row r="34" spans="1:19" ht="19.5" customHeight="1">
      <c r="A34" s="76" t="s">
        <v>60</v>
      </c>
      <c r="B34" s="76" t="s">
        <v>50</v>
      </c>
      <c r="C34" s="83"/>
      <c r="D34" s="84">
        <v>50</v>
      </c>
      <c r="E34" s="85">
        <f t="shared" si="0"/>
        <v>-50</v>
      </c>
      <c r="F34" s="96">
        <v>291.58</v>
      </c>
      <c r="G34" s="39">
        <v>20</v>
      </c>
      <c r="H34" s="40">
        <f t="shared" si="1"/>
        <v>-17.0842</v>
      </c>
      <c r="I34" s="95"/>
      <c r="J34" s="84">
        <v>50</v>
      </c>
      <c r="K34" s="85">
        <f t="shared" si="2"/>
        <v>-50</v>
      </c>
      <c r="L34" s="92"/>
      <c r="M34" s="84">
        <v>50</v>
      </c>
      <c r="N34" s="93">
        <f t="shared" si="3"/>
        <v>-50</v>
      </c>
      <c r="O34" s="74">
        <f t="shared" si="4"/>
        <v>170</v>
      </c>
      <c r="P34" s="75">
        <f t="shared" si="5"/>
        <v>-167.0842</v>
      </c>
      <c r="Q34" s="50">
        <f t="shared" si="6"/>
        <v>120</v>
      </c>
      <c r="R34" s="57">
        <f t="shared" si="7"/>
        <v>-117.08420000000001</v>
      </c>
      <c r="S34" s="51">
        <v>30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D7" sqref="D7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14" customWidth="1"/>
    <col min="6" max="6" width="8.7109375" style="12" customWidth="1"/>
    <col min="7" max="7" width="4.140625" style="13" customWidth="1"/>
    <col min="8" max="8" width="8.7109375" style="14" customWidth="1"/>
    <col min="9" max="9" width="8.7109375" style="12" customWidth="1"/>
    <col min="10" max="10" width="3.8515625" style="13" customWidth="1"/>
    <col min="11" max="11" width="8.57421875" style="14" customWidth="1"/>
    <col min="12" max="12" width="8.7109375" style="12" customWidth="1"/>
    <col min="13" max="13" width="3.8515625" style="13" customWidth="1"/>
    <col min="14" max="14" width="8.00390625" style="23" bestFit="1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1" customWidth="1"/>
    <col min="19" max="16384" width="10.00390625" style="1" customWidth="1"/>
  </cols>
  <sheetData>
    <row r="1" spans="1:17" s="6" customFormat="1" ht="15.75" customHeight="1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8"/>
      <c r="N1" s="22"/>
      <c r="O1" s="19"/>
      <c r="P1" s="24"/>
      <c r="Q1" s="24"/>
    </row>
    <row r="2" spans="1:17" s="3" customFormat="1" ht="18.75" customHeight="1" thickBot="1">
      <c r="A2" s="9"/>
      <c r="B2" s="9"/>
      <c r="C2" s="10"/>
      <c r="D2" s="11"/>
      <c r="E2" s="11"/>
      <c r="F2" s="11"/>
      <c r="G2" s="11"/>
      <c r="H2" s="11"/>
      <c r="I2" s="12"/>
      <c r="J2" s="13"/>
      <c r="K2" s="14"/>
      <c r="L2" s="12"/>
      <c r="M2" s="13"/>
      <c r="N2" s="23"/>
      <c r="O2" s="20"/>
      <c r="P2" s="25"/>
      <c r="Q2" s="25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17" t="s">
        <v>2</v>
      </c>
      <c r="F3" s="38" t="s">
        <v>31</v>
      </c>
      <c r="G3" s="39" t="s">
        <v>1</v>
      </c>
      <c r="H3" s="41" t="s">
        <v>3</v>
      </c>
      <c r="I3" s="5" t="s">
        <v>13</v>
      </c>
      <c r="J3" s="16" t="s">
        <v>1</v>
      </c>
      <c r="K3" s="17" t="s">
        <v>4</v>
      </c>
      <c r="L3" s="61" t="s">
        <v>41</v>
      </c>
      <c r="M3" s="62" t="s">
        <v>1</v>
      </c>
      <c r="N3" s="64" t="s">
        <v>11</v>
      </c>
      <c r="O3" s="72" t="s">
        <v>26</v>
      </c>
      <c r="P3" s="73" t="s">
        <v>9</v>
      </c>
      <c r="Q3" s="48" t="s">
        <v>27</v>
      </c>
      <c r="R3" s="53" t="s">
        <v>9</v>
      </c>
      <c r="S3" s="49" t="s">
        <v>1</v>
      </c>
    </row>
    <row r="4" spans="1:19" s="2" customFormat="1" ht="19.5" customHeight="1">
      <c r="A4" s="15"/>
      <c r="B4" s="15"/>
      <c r="C4" s="7"/>
      <c r="D4" s="16"/>
      <c r="E4" s="17"/>
      <c r="F4" s="38"/>
      <c r="G4" s="39"/>
      <c r="H4" s="41"/>
      <c r="I4" s="5"/>
      <c r="J4" s="16"/>
      <c r="K4" s="17"/>
      <c r="L4" s="61"/>
      <c r="M4" s="62"/>
      <c r="N4" s="64"/>
      <c r="O4" s="103" t="s">
        <v>12</v>
      </c>
      <c r="P4" s="104"/>
      <c r="Q4" s="105" t="s">
        <v>10</v>
      </c>
      <c r="R4" s="106"/>
      <c r="S4" s="107"/>
    </row>
    <row r="5" spans="1:25" s="4" customFormat="1" ht="19.5" customHeight="1">
      <c r="A5" s="76" t="s">
        <v>24</v>
      </c>
      <c r="B5" s="76" t="s">
        <v>50</v>
      </c>
      <c r="C5" s="80">
        <v>836.82</v>
      </c>
      <c r="D5" s="16">
        <v>2</v>
      </c>
      <c r="E5" s="54">
        <f aca="true" t="shared" si="0" ref="E5:E33">C5/100-D5</f>
        <v>6.3682</v>
      </c>
      <c r="F5" s="98">
        <v>788.805</v>
      </c>
      <c r="G5" s="39">
        <v>1</v>
      </c>
      <c r="H5" s="55">
        <f aca="true" t="shared" si="1" ref="H5:H33">F5/100-G5</f>
        <v>6.88805</v>
      </c>
      <c r="I5" s="100">
        <v>756.45</v>
      </c>
      <c r="J5" s="16">
        <v>5</v>
      </c>
      <c r="K5" s="60">
        <f aca="true" t="shared" si="2" ref="K5:K33">I5/100-J5</f>
        <v>2.5645000000000007</v>
      </c>
      <c r="L5" s="70">
        <v>797.79</v>
      </c>
      <c r="M5" s="62">
        <v>1</v>
      </c>
      <c r="N5" s="71">
        <f aca="true" t="shared" si="3" ref="N5:N33">L5/100-M5</f>
        <v>6.9779</v>
      </c>
      <c r="O5" s="74">
        <f aca="true" t="shared" si="4" ref="O5:O33">D5+G5+J5+M5</f>
        <v>9</v>
      </c>
      <c r="P5" s="75">
        <f aca="true" t="shared" si="5" ref="P5:P33">E5+H5+K5+N5</f>
        <v>22.798650000000002</v>
      </c>
      <c r="Q5" s="50">
        <f aca="true" t="shared" si="6" ref="Q5:Q33">D5+J5+G5+M5-MAX(D5,G5,J5,M5)</f>
        <v>4</v>
      </c>
      <c r="R5" s="57">
        <f aca="true" t="shared" si="7" ref="R5:R33">E5+H5+K5+N5-MIN(E5,H5,K5,N5)</f>
        <v>20.23415</v>
      </c>
      <c r="S5" s="51">
        <v>1</v>
      </c>
      <c r="X5" s="1"/>
      <c r="Y5" s="1"/>
    </row>
    <row r="6" spans="1:23" s="4" customFormat="1" ht="19.5" customHeight="1">
      <c r="A6" s="76" t="s">
        <v>20</v>
      </c>
      <c r="B6" s="76" t="s">
        <v>7</v>
      </c>
      <c r="C6" s="80">
        <v>842.46</v>
      </c>
      <c r="D6" s="16">
        <v>1</v>
      </c>
      <c r="E6" s="54">
        <f t="shared" si="0"/>
        <v>7.4246</v>
      </c>
      <c r="F6" s="98">
        <v>786.64</v>
      </c>
      <c r="G6" s="39">
        <v>3</v>
      </c>
      <c r="H6" s="55">
        <f t="shared" si="1"/>
        <v>4.8664</v>
      </c>
      <c r="I6" s="100">
        <v>779.125</v>
      </c>
      <c r="J6" s="16">
        <v>1</v>
      </c>
      <c r="K6" s="60">
        <f t="shared" si="2"/>
        <v>6.79125</v>
      </c>
      <c r="L6" s="70">
        <v>797.285</v>
      </c>
      <c r="M6" s="62">
        <v>2</v>
      </c>
      <c r="N6" s="71">
        <f t="shared" si="3"/>
        <v>5.972849999999999</v>
      </c>
      <c r="O6" s="74">
        <f t="shared" si="4"/>
        <v>7</v>
      </c>
      <c r="P6" s="75">
        <f t="shared" si="5"/>
        <v>25.055100000000003</v>
      </c>
      <c r="Q6" s="50">
        <f t="shared" si="6"/>
        <v>4</v>
      </c>
      <c r="R6" s="57">
        <f t="shared" si="7"/>
        <v>20.188700000000004</v>
      </c>
      <c r="S6" s="51">
        <v>2</v>
      </c>
      <c r="U6" s="1"/>
      <c r="V6" s="1"/>
      <c r="W6" s="1"/>
    </row>
    <row r="7" spans="1:19" ht="19.5" customHeight="1">
      <c r="A7" s="76" t="s">
        <v>17</v>
      </c>
      <c r="B7" s="76" t="s">
        <v>33</v>
      </c>
      <c r="C7" s="80">
        <v>818.05</v>
      </c>
      <c r="D7" s="16">
        <v>3</v>
      </c>
      <c r="E7" s="54">
        <f t="shared" si="0"/>
        <v>5.1805</v>
      </c>
      <c r="F7" s="98">
        <v>781.925</v>
      </c>
      <c r="G7" s="39">
        <v>4</v>
      </c>
      <c r="H7" s="55">
        <f t="shared" si="1"/>
        <v>3.8192499999999994</v>
      </c>
      <c r="I7" s="100">
        <v>764.005</v>
      </c>
      <c r="J7" s="16">
        <v>4</v>
      </c>
      <c r="K7" s="60">
        <f t="shared" si="2"/>
        <v>3.6400499999999996</v>
      </c>
      <c r="L7" s="70">
        <v>795.825</v>
      </c>
      <c r="M7" s="62">
        <v>3</v>
      </c>
      <c r="N7" s="71">
        <f t="shared" si="3"/>
        <v>4.9582500000000005</v>
      </c>
      <c r="O7" s="74">
        <f t="shared" si="4"/>
        <v>14</v>
      </c>
      <c r="P7" s="75">
        <f t="shared" si="5"/>
        <v>17.598049999999997</v>
      </c>
      <c r="Q7" s="50">
        <f t="shared" si="6"/>
        <v>10</v>
      </c>
      <c r="R7" s="57">
        <f t="shared" si="7"/>
        <v>13.957999999999998</v>
      </c>
      <c r="S7" s="51">
        <v>3</v>
      </c>
    </row>
    <row r="8" spans="1:25" s="4" customFormat="1" ht="19.5" customHeight="1">
      <c r="A8" s="76" t="s">
        <v>15</v>
      </c>
      <c r="B8" s="76" t="s">
        <v>28</v>
      </c>
      <c r="C8" s="80">
        <v>798.285</v>
      </c>
      <c r="D8" s="16">
        <v>6</v>
      </c>
      <c r="E8" s="54">
        <f t="shared" si="0"/>
        <v>1.98285</v>
      </c>
      <c r="F8" s="98">
        <v>786.685</v>
      </c>
      <c r="G8" s="39">
        <v>2</v>
      </c>
      <c r="H8" s="55">
        <f t="shared" si="1"/>
        <v>5.8668499999999995</v>
      </c>
      <c r="I8" s="100">
        <v>765.13</v>
      </c>
      <c r="J8" s="16">
        <v>3</v>
      </c>
      <c r="K8" s="60">
        <f t="shared" si="2"/>
        <v>4.6513</v>
      </c>
      <c r="L8" s="70">
        <v>776.72</v>
      </c>
      <c r="M8" s="62">
        <v>7</v>
      </c>
      <c r="N8" s="71">
        <f t="shared" si="3"/>
        <v>0.7671999999999999</v>
      </c>
      <c r="O8" s="74">
        <f t="shared" si="4"/>
        <v>18</v>
      </c>
      <c r="P8" s="75">
        <f t="shared" si="5"/>
        <v>13.2682</v>
      </c>
      <c r="Q8" s="50">
        <f t="shared" si="6"/>
        <v>11</v>
      </c>
      <c r="R8" s="57">
        <f t="shared" si="7"/>
        <v>12.501000000000001</v>
      </c>
      <c r="S8" s="51">
        <v>4</v>
      </c>
      <c r="T8" s="1"/>
      <c r="U8" s="1"/>
      <c r="V8" s="1"/>
      <c r="W8" s="1"/>
      <c r="X8" s="1"/>
      <c r="Y8" s="1"/>
    </row>
    <row r="9" spans="1:25" ht="19.5" customHeight="1">
      <c r="A9" s="76" t="s">
        <v>19</v>
      </c>
      <c r="B9" s="76" t="s">
        <v>28</v>
      </c>
      <c r="C9" s="80">
        <v>812.66</v>
      </c>
      <c r="D9" s="16">
        <v>4</v>
      </c>
      <c r="E9" s="54">
        <f t="shared" si="0"/>
        <v>4.1266</v>
      </c>
      <c r="F9" s="98">
        <v>768.115</v>
      </c>
      <c r="G9" s="39">
        <v>5</v>
      </c>
      <c r="H9" s="55">
        <f t="shared" si="1"/>
        <v>2.6811499999999997</v>
      </c>
      <c r="I9" s="100">
        <v>753.625</v>
      </c>
      <c r="J9" s="16">
        <v>6</v>
      </c>
      <c r="K9" s="60">
        <f t="shared" si="2"/>
        <v>1.53625</v>
      </c>
      <c r="L9" s="70">
        <v>776.615</v>
      </c>
      <c r="M9" s="62">
        <v>8</v>
      </c>
      <c r="N9" s="71">
        <f t="shared" si="3"/>
        <v>-0.23385000000000034</v>
      </c>
      <c r="O9" s="74">
        <f t="shared" si="4"/>
        <v>23</v>
      </c>
      <c r="P9" s="75">
        <f t="shared" si="5"/>
        <v>8.110149999999999</v>
      </c>
      <c r="Q9" s="50">
        <f t="shared" si="6"/>
        <v>15</v>
      </c>
      <c r="R9" s="57">
        <f t="shared" si="7"/>
        <v>8.344</v>
      </c>
      <c r="S9" s="51">
        <v>5</v>
      </c>
      <c r="T9" s="4"/>
      <c r="U9" s="4"/>
      <c r="V9" s="4"/>
      <c r="W9" s="4"/>
      <c r="X9" s="4"/>
      <c r="Y9" s="4"/>
    </row>
    <row r="10" spans="1:25" ht="19.5" customHeight="1">
      <c r="A10" s="76" t="s">
        <v>14</v>
      </c>
      <c r="B10" s="76" t="s">
        <v>8</v>
      </c>
      <c r="C10" s="80">
        <v>807.915</v>
      </c>
      <c r="D10" s="16">
        <v>5</v>
      </c>
      <c r="E10" s="54">
        <f t="shared" si="0"/>
        <v>3.0791500000000003</v>
      </c>
      <c r="F10" s="99"/>
      <c r="G10" s="84">
        <v>50</v>
      </c>
      <c r="H10" s="85">
        <f t="shared" si="1"/>
        <v>-50</v>
      </c>
      <c r="I10" s="100">
        <v>767.36</v>
      </c>
      <c r="J10" s="16">
        <v>2</v>
      </c>
      <c r="K10" s="60">
        <f t="shared" si="2"/>
        <v>5.6736</v>
      </c>
      <c r="L10" s="70">
        <v>761.645</v>
      </c>
      <c r="M10" s="62">
        <v>9</v>
      </c>
      <c r="N10" s="71">
        <f t="shared" si="3"/>
        <v>-1.3835500000000005</v>
      </c>
      <c r="O10" s="74">
        <f t="shared" si="4"/>
        <v>66</v>
      </c>
      <c r="P10" s="75">
        <f t="shared" si="5"/>
        <v>-42.6308</v>
      </c>
      <c r="Q10" s="50">
        <f t="shared" si="6"/>
        <v>16</v>
      </c>
      <c r="R10" s="57">
        <f t="shared" si="7"/>
        <v>7.369199999999999</v>
      </c>
      <c r="S10" s="51">
        <v>6</v>
      </c>
      <c r="U10" s="4"/>
      <c r="V10" s="4"/>
      <c r="W10" s="4"/>
      <c r="X10" s="4"/>
      <c r="Y10" s="4"/>
    </row>
    <row r="11" spans="1:19" ht="19.5" customHeight="1">
      <c r="A11" s="76" t="s">
        <v>21</v>
      </c>
      <c r="B11" s="76" t="s">
        <v>46</v>
      </c>
      <c r="C11" s="80">
        <v>795.65</v>
      </c>
      <c r="D11" s="16">
        <v>7</v>
      </c>
      <c r="E11" s="54">
        <f t="shared" si="0"/>
        <v>0.9565000000000001</v>
      </c>
      <c r="F11" s="98">
        <v>745.44</v>
      </c>
      <c r="G11" s="39">
        <v>9</v>
      </c>
      <c r="H11" s="55">
        <f t="shared" si="1"/>
        <v>-1.5455999999999994</v>
      </c>
      <c r="I11" s="100">
        <v>748.335</v>
      </c>
      <c r="J11" s="16">
        <v>7</v>
      </c>
      <c r="K11" s="60">
        <f t="shared" si="2"/>
        <v>0.4833500000000006</v>
      </c>
      <c r="L11" s="70">
        <v>780.16</v>
      </c>
      <c r="M11" s="62">
        <v>6</v>
      </c>
      <c r="N11" s="71">
        <f t="shared" si="3"/>
        <v>1.8015999999999996</v>
      </c>
      <c r="O11" s="74">
        <f t="shared" si="4"/>
        <v>29</v>
      </c>
      <c r="P11" s="75">
        <f t="shared" si="5"/>
        <v>1.695850000000001</v>
      </c>
      <c r="Q11" s="50">
        <f t="shared" si="6"/>
        <v>20</v>
      </c>
      <c r="R11" s="57">
        <f t="shared" si="7"/>
        <v>3.2414500000000004</v>
      </c>
      <c r="S11" s="51">
        <v>7</v>
      </c>
    </row>
    <row r="12" spans="1:19" ht="19.5" customHeight="1">
      <c r="A12" s="76" t="s">
        <v>25</v>
      </c>
      <c r="B12" s="76" t="s">
        <v>43</v>
      </c>
      <c r="C12" s="80">
        <v>774.135</v>
      </c>
      <c r="D12" s="16">
        <v>10</v>
      </c>
      <c r="E12" s="54">
        <f t="shared" si="0"/>
        <v>-2.2586500000000003</v>
      </c>
      <c r="F12" s="98">
        <v>743.705</v>
      </c>
      <c r="G12" s="39">
        <v>10</v>
      </c>
      <c r="H12" s="55">
        <f t="shared" si="1"/>
        <v>-2.56295</v>
      </c>
      <c r="I12" s="100">
        <v>745.575</v>
      </c>
      <c r="J12" s="16">
        <v>8</v>
      </c>
      <c r="K12" s="60">
        <f t="shared" si="2"/>
        <v>-0.5442499999999999</v>
      </c>
      <c r="L12" s="70">
        <v>785.33</v>
      </c>
      <c r="M12" s="62">
        <v>4</v>
      </c>
      <c r="N12" s="71">
        <f t="shared" si="3"/>
        <v>3.853300000000001</v>
      </c>
      <c r="O12" s="74">
        <f t="shared" si="4"/>
        <v>32</v>
      </c>
      <c r="P12" s="75">
        <f t="shared" si="5"/>
        <v>-1.5125499999999992</v>
      </c>
      <c r="Q12" s="50">
        <f t="shared" si="6"/>
        <v>22</v>
      </c>
      <c r="R12" s="57">
        <f t="shared" si="7"/>
        <v>1.0504000000000007</v>
      </c>
      <c r="S12" s="51">
        <v>8</v>
      </c>
    </row>
    <row r="13" spans="1:19" ht="19.5" customHeight="1">
      <c r="A13" s="76" t="s">
        <v>32</v>
      </c>
      <c r="B13" s="76" t="s">
        <v>16</v>
      </c>
      <c r="C13" s="80">
        <v>784.455</v>
      </c>
      <c r="D13" s="16">
        <v>8</v>
      </c>
      <c r="E13" s="54">
        <f t="shared" si="0"/>
        <v>-0.1554499999999992</v>
      </c>
      <c r="F13" s="98">
        <v>735.265</v>
      </c>
      <c r="G13" s="39">
        <v>11</v>
      </c>
      <c r="H13" s="55">
        <f t="shared" si="1"/>
        <v>-3.6473500000000003</v>
      </c>
      <c r="I13" s="101"/>
      <c r="J13" s="84">
        <v>50</v>
      </c>
      <c r="K13" s="93">
        <f t="shared" si="2"/>
        <v>-50</v>
      </c>
      <c r="L13" s="70">
        <v>782.15</v>
      </c>
      <c r="M13" s="62">
        <v>5</v>
      </c>
      <c r="N13" s="71">
        <f t="shared" si="3"/>
        <v>2.8214999999999995</v>
      </c>
      <c r="O13" s="74">
        <f t="shared" si="4"/>
        <v>74</v>
      </c>
      <c r="P13" s="75">
        <f t="shared" si="5"/>
        <v>-50.9813</v>
      </c>
      <c r="Q13" s="50">
        <f t="shared" si="6"/>
        <v>24</v>
      </c>
      <c r="R13" s="57">
        <f t="shared" si="7"/>
        <v>-0.9812999999999974</v>
      </c>
      <c r="S13" s="51">
        <v>9</v>
      </c>
    </row>
    <row r="14" spans="1:19" ht="19.5" customHeight="1">
      <c r="A14" s="76" t="s">
        <v>34</v>
      </c>
      <c r="B14" s="76" t="s">
        <v>35</v>
      </c>
      <c r="C14" s="80">
        <v>762.845</v>
      </c>
      <c r="D14" s="16">
        <v>12</v>
      </c>
      <c r="E14" s="54">
        <f t="shared" si="0"/>
        <v>-4.37155</v>
      </c>
      <c r="F14" s="98">
        <v>758.585</v>
      </c>
      <c r="G14" s="39">
        <v>6</v>
      </c>
      <c r="H14" s="55">
        <f t="shared" si="1"/>
        <v>1.5858500000000006</v>
      </c>
      <c r="I14" s="100">
        <v>715.685</v>
      </c>
      <c r="J14" s="16">
        <v>11</v>
      </c>
      <c r="K14" s="60">
        <f t="shared" si="2"/>
        <v>-3.8431500000000005</v>
      </c>
      <c r="L14" s="70">
        <v>720.48</v>
      </c>
      <c r="M14" s="62">
        <v>13</v>
      </c>
      <c r="N14" s="71">
        <f t="shared" si="3"/>
        <v>-5.7951999999999995</v>
      </c>
      <c r="O14" s="74">
        <f t="shared" si="4"/>
        <v>42</v>
      </c>
      <c r="P14" s="75">
        <f t="shared" si="5"/>
        <v>-12.42405</v>
      </c>
      <c r="Q14" s="50">
        <f t="shared" si="6"/>
        <v>29</v>
      </c>
      <c r="R14" s="57">
        <f t="shared" si="7"/>
        <v>-6.62885</v>
      </c>
      <c r="S14" s="51">
        <v>10</v>
      </c>
    </row>
    <row r="15" spans="1:19" ht="19.5" customHeight="1">
      <c r="A15" s="76" t="s">
        <v>22</v>
      </c>
      <c r="B15" s="76" t="s">
        <v>46</v>
      </c>
      <c r="C15" s="80">
        <v>765.065</v>
      </c>
      <c r="D15" s="16">
        <v>11</v>
      </c>
      <c r="E15" s="54">
        <f t="shared" si="0"/>
        <v>-3.3493499999999994</v>
      </c>
      <c r="F15" s="98">
        <v>747.66</v>
      </c>
      <c r="G15" s="39">
        <v>8</v>
      </c>
      <c r="H15" s="55">
        <f t="shared" si="1"/>
        <v>-0.5234000000000005</v>
      </c>
      <c r="I15" s="100">
        <v>715.495</v>
      </c>
      <c r="J15" s="16">
        <v>12</v>
      </c>
      <c r="K15" s="60">
        <f t="shared" si="2"/>
        <v>-4.84505</v>
      </c>
      <c r="L15" s="70">
        <v>725</v>
      </c>
      <c r="M15" s="62">
        <v>12</v>
      </c>
      <c r="N15" s="71">
        <f t="shared" si="3"/>
        <v>-4.75</v>
      </c>
      <c r="O15" s="74">
        <f t="shared" si="4"/>
        <v>43</v>
      </c>
      <c r="P15" s="75">
        <f t="shared" si="5"/>
        <v>-13.4678</v>
      </c>
      <c r="Q15" s="50">
        <f t="shared" si="6"/>
        <v>31</v>
      </c>
      <c r="R15" s="57">
        <f t="shared" si="7"/>
        <v>-8.62275</v>
      </c>
      <c r="S15" s="51">
        <v>11</v>
      </c>
    </row>
    <row r="16" spans="1:19" ht="19.5" customHeight="1">
      <c r="A16" s="76" t="s">
        <v>30</v>
      </c>
      <c r="B16" s="76" t="s">
        <v>29</v>
      </c>
      <c r="C16" s="80">
        <v>754.69</v>
      </c>
      <c r="D16" s="16">
        <v>13</v>
      </c>
      <c r="E16" s="54">
        <f t="shared" si="0"/>
        <v>-5.453099999999999</v>
      </c>
      <c r="F16" s="99"/>
      <c r="G16" s="84">
        <v>50</v>
      </c>
      <c r="H16" s="85">
        <f t="shared" si="1"/>
        <v>-50</v>
      </c>
      <c r="I16" s="100">
        <v>734.89</v>
      </c>
      <c r="J16" s="16">
        <v>9</v>
      </c>
      <c r="K16" s="60">
        <f t="shared" si="2"/>
        <v>-1.6511000000000005</v>
      </c>
      <c r="L16" s="70">
        <v>733.485</v>
      </c>
      <c r="M16" s="62">
        <v>11</v>
      </c>
      <c r="N16" s="71">
        <f t="shared" si="3"/>
        <v>-3.6651499999999997</v>
      </c>
      <c r="O16" s="74">
        <f t="shared" si="4"/>
        <v>83</v>
      </c>
      <c r="P16" s="75">
        <f t="shared" si="5"/>
        <v>-60.769349999999996</v>
      </c>
      <c r="Q16" s="50">
        <f t="shared" si="6"/>
        <v>33</v>
      </c>
      <c r="R16" s="57">
        <f t="shared" si="7"/>
        <v>-10.769349999999996</v>
      </c>
      <c r="S16" s="51">
        <v>12</v>
      </c>
    </row>
    <row r="17" spans="1:19" ht="19.5" customHeight="1">
      <c r="A17" s="76" t="s">
        <v>54</v>
      </c>
      <c r="B17" s="76" t="s">
        <v>46</v>
      </c>
      <c r="C17" s="80">
        <v>676.165</v>
      </c>
      <c r="D17" s="16">
        <v>15</v>
      </c>
      <c r="E17" s="54">
        <f t="shared" si="0"/>
        <v>-8.23835</v>
      </c>
      <c r="F17" s="98">
        <v>595.5</v>
      </c>
      <c r="G17" s="39">
        <v>19</v>
      </c>
      <c r="H17" s="55">
        <f t="shared" si="1"/>
        <v>-13.045</v>
      </c>
      <c r="I17" s="100">
        <v>675.33</v>
      </c>
      <c r="J17" s="16">
        <v>15</v>
      </c>
      <c r="K17" s="60">
        <f t="shared" si="2"/>
        <v>-8.2467</v>
      </c>
      <c r="L17" s="70">
        <v>678.38</v>
      </c>
      <c r="M17" s="62">
        <v>16</v>
      </c>
      <c r="N17" s="71">
        <f t="shared" si="3"/>
        <v>-9.2162</v>
      </c>
      <c r="O17" s="74">
        <f t="shared" si="4"/>
        <v>65</v>
      </c>
      <c r="P17" s="75">
        <f t="shared" si="5"/>
        <v>-38.74625</v>
      </c>
      <c r="Q17" s="50">
        <f t="shared" si="6"/>
        <v>46</v>
      </c>
      <c r="R17" s="57">
        <f t="shared" si="7"/>
        <v>-25.70125</v>
      </c>
      <c r="S17" s="51">
        <v>13</v>
      </c>
    </row>
    <row r="18" spans="1:19" ht="19.5" customHeight="1">
      <c r="A18" s="76" t="s">
        <v>65</v>
      </c>
      <c r="B18" s="76" t="s">
        <v>63</v>
      </c>
      <c r="C18" s="86"/>
      <c r="D18" s="84">
        <v>50</v>
      </c>
      <c r="E18" s="85">
        <f t="shared" si="0"/>
        <v>-50</v>
      </c>
      <c r="F18" s="98">
        <v>725.825</v>
      </c>
      <c r="G18" s="39">
        <v>13</v>
      </c>
      <c r="H18" s="55">
        <f t="shared" si="1"/>
        <v>-5.74175</v>
      </c>
      <c r="I18" s="100">
        <v>649.885</v>
      </c>
      <c r="J18" s="16">
        <v>16</v>
      </c>
      <c r="K18" s="60">
        <f t="shared" si="2"/>
        <v>-9.501149999999999</v>
      </c>
      <c r="L18" s="70">
        <v>529.265</v>
      </c>
      <c r="M18" s="62">
        <v>20</v>
      </c>
      <c r="N18" s="71">
        <f t="shared" si="3"/>
        <v>-14.70735</v>
      </c>
      <c r="O18" s="74">
        <f t="shared" si="4"/>
        <v>99</v>
      </c>
      <c r="P18" s="75">
        <f t="shared" si="5"/>
        <v>-79.95025</v>
      </c>
      <c r="Q18" s="50">
        <f t="shared" si="6"/>
        <v>49</v>
      </c>
      <c r="R18" s="57">
        <f t="shared" si="7"/>
        <v>-29.950249999999997</v>
      </c>
      <c r="S18" s="51">
        <v>14</v>
      </c>
    </row>
    <row r="19" spans="1:23" ht="19.5" customHeight="1">
      <c r="A19" s="76" t="s">
        <v>36</v>
      </c>
      <c r="B19" s="76" t="s">
        <v>48</v>
      </c>
      <c r="C19" s="80">
        <v>626.86</v>
      </c>
      <c r="D19" s="16">
        <v>20</v>
      </c>
      <c r="E19" s="54">
        <f t="shared" si="0"/>
        <v>-13.7314</v>
      </c>
      <c r="F19" s="98">
        <v>610.08</v>
      </c>
      <c r="G19" s="39">
        <v>17</v>
      </c>
      <c r="H19" s="55">
        <f t="shared" si="1"/>
        <v>-10.8992</v>
      </c>
      <c r="I19" s="100">
        <v>611.63</v>
      </c>
      <c r="J19" s="16">
        <v>17</v>
      </c>
      <c r="K19" s="60">
        <f t="shared" si="2"/>
        <v>-10.883700000000001</v>
      </c>
      <c r="L19" s="70">
        <v>578.625</v>
      </c>
      <c r="M19" s="62">
        <v>19</v>
      </c>
      <c r="N19" s="71">
        <f t="shared" si="3"/>
        <v>-13.213750000000001</v>
      </c>
      <c r="O19" s="74">
        <f t="shared" si="4"/>
        <v>73</v>
      </c>
      <c r="P19" s="75">
        <f t="shared" si="5"/>
        <v>-48.72805000000001</v>
      </c>
      <c r="Q19" s="50">
        <f t="shared" si="6"/>
        <v>53</v>
      </c>
      <c r="R19" s="57">
        <f t="shared" si="7"/>
        <v>-34.99665000000001</v>
      </c>
      <c r="S19" s="51">
        <v>15</v>
      </c>
      <c r="T19" s="4"/>
      <c r="U19" s="4"/>
      <c r="V19" s="4"/>
      <c r="W19" s="4"/>
    </row>
    <row r="20" spans="1:19" ht="19.5" customHeight="1">
      <c r="A20" s="76" t="s">
        <v>23</v>
      </c>
      <c r="B20" s="76" t="s">
        <v>47</v>
      </c>
      <c r="C20" s="80">
        <v>452.34</v>
      </c>
      <c r="D20" s="16">
        <v>22</v>
      </c>
      <c r="E20" s="54">
        <f t="shared" si="0"/>
        <v>-17.4766</v>
      </c>
      <c r="F20" s="99"/>
      <c r="G20" s="84">
        <v>50</v>
      </c>
      <c r="H20" s="85">
        <f t="shared" si="1"/>
        <v>-50</v>
      </c>
      <c r="I20" s="100">
        <v>676.73</v>
      </c>
      <c r="J20" s="16">
        <v>14</v>
      </c>
      <c r="K20" s="60">
        <f t="shared" si="2"/>
        <v>-7.2326999999999995</v>
      </c>
      <c r="L20" s="70">
        <v>651.925</v>
      </c>
      <c r="M20" s="62">
        <v>18</v>
      </c>
      <c r="N20" s="71">
        <f t="shared" si="3"/>
        <v>-11.48075</v>
      </c>
      <c r="O20" s="74">
        <f t="shared" si="4"/>
        <v>104</v>
      </c>
      <c r="P20" s="75">
        <f t="shared" si="5"/>
        <v>-86.19005</v>
      </c>
      <c r="Q20" s="50">
        <f t="shared" si="6"/>
        <v>54</v>
      </c>
      <c r="R20" s="57">
        <f t="shared" si="7"/>
        <v>-36.19005</v>
      </c>
      <c r="S20" s="51">
        <v>16</v>
      </c>
    </row>
    <row r="21" spans="1:19" ht="19.5" customHeight="1">
      <c r="A21" s="76" t="s">
        <v>61</v>
      </c>
      <c r="B21" s="76" t="s">
        <v>29</v>
      </c>
      <c r="C21" s="86"/>
      <c r="D21" s="84">
        <v>50</v>
      </c>
      <c r="E21" s="85">
        <f t="shared" si="0"/>
        <v>-50</v>
      </c>
      <c r="F21" s="98">
        <v>749.365</v>
      </c>
      <c r="G21" s="39">
        <v>7</v>
      </c>
      <c r="H21" s="55">
        <f t="shared" si="1"/>
        <v>0.4936499999999997</v>
      </c>
      <c r="I21" s="101"/>
      <c r="J21" s="84">
        <v>50</v>
      </c>
      <c r="K21" s="93">
        <f t="shared" si="2"/>
        <v>-50</v>
      </c>
      <c r="L21" s="70">
        <v>757.82</v>
      </c>
      <c r="M21" s="62">
        <v>10</v>
      </c>
      <c r="N21" s="71">
        <f t="shared" si="3"/>
        <v>-2.4217999999999993</v>
      </c>
      <c r="O21" s="74">
        <f t="shared" si="4"/>
        <v>117</v>
      </c>
      <c r="P21" s="75">
        <f t="shared" si="5"/>
        <v>-101.92815</v>
      </c>
      <c r="Q21" s="50">
        <f t="shared" si="6"/>
        <v>67</v>
      </c>
      <c r="R21" s="57">
        <f t="shared" si="7"/>
        <v>-51.92815</v>
      </c>
      <c r="S21" s="51">
        <v>17</v>
      </c>
    </row>
    <row r="22" spans="1:19" ht="19.5" customHeight="1">
      <c r="A22" s="76" t="s">
        <v>66</v>
      </c>
      <c r="B22" s="76" t="s">
        <v>67</v>
      </c>
      <c r="C22" s="86"/>
      <c r="D22" s="84">
        <v>50</v>
      </c>
      <c r="E22" s="85">
        <f t="shared" si="0"/>
        <v>-50</v>
      </c>
      <c r="F22" s="99"/>
      <c r="G22" s="84">
        <v>50</v>
      </c>
      <c r="H22" s="85">
        <f t="shared" si="1"/>
        <v>-50</v>
      </c>
      <c r="I22" s="100">
        <v>722.37</v>
      </c>
      <c r="J22" s="16">
        <v>10</v>
      </c>
      <c r="K22" s="60">
        <f t="shared" si="2"/>
        <v>-2.7763</v>
      </c>
      <c r="L22" s="70">
        <v>716.25</v>
      </c>
      <c r="M22" s="62">
        <v>14</v>
      </c>
      <c r="N22" s="71">
        <f t="shared" si="3"/>
        <v>-6.8375</v>
      </c>
      <c r="O22" s="74">
        <f t="shared" si="4"/>
        <v>124</v>
      </c>
      <c r="P22" s="75">
        <f t="shared" si="5"/>
        <v>-109.61380000000001</v>
      </c>
      <c r="Q22" s="50">
        <f t="shared" si="6"/>
        <v>74</v>
      </c>
      <c r="R22" s="57">
        <f t="shared" si="7"/>
        <v>-59.61380000000001</v>
      </c>
      <c r="S22" s="51">
        <v>18</v>
      </c>
    </row>
    <row r="23" spans="1:19" ht="19.5" customHeight="1">
      <c r="A23" s="76" t="s">
        <v>68</v>
      </c>
      <c r="B23" s="76" t="s">
        <v>50</v>
      </c>
      <c r="C23" s="86"/>
      <c r="D23" s="84">
        <v>50</v>
      </c>
      <c r="E23" s="85">
        <f t="shared" si="0"/>
        <v>-50</v>
      </c>
      <c r="F23" s="99"/>
      <c r="G23" s="84">
        <v>50</v>
      </c>
      <c r="H23" s="85">
        <f t="shared" si="1"/>
        <v>-50</v>
      </c>
      <c r="I23" s="100">
        <v>689.865</v>
      </c>
      <c r="J23" s="16">
        <v>13</v>
      </c>
      <c r="K23" s="60">
        <f t="shared" si="2"/>
        <v>-6.10135</v>
      </c>
      <c r="L23" s="70">
        <v>691.455</v>
      </c>
      <c r="M23" s="62">
        <v>15</v>
      </c>
      <c r="N23" s="71">
        <f t="shared" si="3"/>
        <v>-8.08545</v>
      </c>
      <c r="O23" s="74">
        <f t="shared" si="4"/>
        <v>128</v>
      </c>
      <c r="P23" s="75">
        <f t="shared" si="5"/>
        <v>-114.18679999999999</v>
      </c>
      <c r="Q23" s="50">
        <f t="shared" si="6"/>
        <v>78</v>
      </c>
      <c r="R23" s="57">
        <f t="shared" si="7"/>
        <v>-64.18679999999999</v>
      </c>
      <c r="S23" s="51">
        <v>19</v>
      </c>
    </row>
    <row r="24" spans="1:19" ht="19.5" customHeight="1">
      <c r="A24" s="76" t="s">
        <v>42</v>
      </c>
      <c r="B24" s="76" t="s">
        <v>43</v>
      </c>
      <c r="C24" s="80">
        <v>660.46</v>
      </c>
      <c r="D24" s="16">
        <v>18</v>
      </c>
      <c r="E24" s="54">
        <f t="shared" si="0"/>
        <v>-11.395399999999999</v>
      </c>
      <c r="F24" s="98">
        <v>731.73</v>
      </c>
      <c r="G24" s="39">
        <v>12</v>
      </c>
      <c r="H24" s="55">
        <f t="shared" si="1"/>
        <v>-4.6827</v>
      </c>
      <c r="I24" s="101"/>
      <c r="J24" s="84">
        <v>50</v>
      </c>
      <c r="K24" s="93">
        <f t="shared" si="2"/>
        <v>-50</v>
      </c>
      <c r="L24" s="92"/>
      <c r="M24" s="84">
        <v>50</v>
      </c>
      <c r="N24" s="93">
        <f t="shared" si="3"/>
        <v>-50</v>
      </c>
      <c r="O24" s="74">
        <f t="shared" si="4"/>
        <v>130</v>
      </c>
      <c r="P24" s="75">
        <f t="shared" si="5"/>
        <v>-116.0781</v>
      </c>
      <c r="Q24" s="50">
        <f t="shared" si="6"/>
        <v>80</v>
      </c>
      <c r="R24" s="57">
        <f t="shared" si="7"/>
        <v>-66.0781</v>
      </c>
      <c r="S24" s="51">
        <v>20</v>
      </c>
    </row>
    <row r="25" spans="1:19" ht="19.5" customHeight="1">
      <c r="A25" s="76" t="s">
        <v>44</v>
      </c>
      <c r="B25" s="76" t="s">
        <v>45</v>
      </c>
      <c r="C25" s="80">
        <v>670.76</v>
      </c>
      <c r="D25" s="16">
        <v>16</v>
      </c>
      <c r="E25" s="54">
        <f t="shared" si="0"/>
        <v>-9.2924</v>
      </c>
      <c r="F25" s="98">
        <v>663.94</v>
      </c>
      <c r="G25" s="39">
        <v>14</v>
      </c>
      <c r="H25" s="55">
        <f t="shared" si="1"/>
        <v>-7.3606</v>
      </c>
      <c r="I25" s="101"/>
      <c r="J25" s="84">
        <v>50</v>
      </c>
      <c r="K25" s="93">
        <f t="shared" si="2"/>
        <v>-50</v>
      </c>
      <c r="L25" s="92"/>
      <c r="M25" s="84">
        <v>50</v>
      </c>
      <c r="N25" s="93">
        <f t="shared" si="3"/>
        <v>-50</v>
      </c>
      <c r="O25" s="74">
        <f t="shared" si="4"/>
        <v>130</v>
      </c>
      <c r="P25" s="75">
        <f t="shared" si="5"/>
        <v>-116.65299999999999</v>
      </c>
      <c r="Q25" s="50">
        <f t="shared" si="6"/>
        <v>80</v>
      </c>
      <c r="R25" s="57">
        <f t="shared" si="7"/>
        <v>-66.65299999999999</v>
      </c>
      <c r="S25" s="51">
        <v>21</v>
      </c>
    </row>
    <row r="26" spans="1:19" ht="19.5" customHeight="1">
      <c r="A26" s="76" t="s">
        <v>52</v>
      </c>
      <c r="B26" s="76" t="s">
        <v>53</v>
      </c>
      <c r="C26" s="80">
        <v>706.14</v>
      </c>
      <c r="D26" s="16">
        <v>14</v>
      </c>
      <c r="E26" s="54">
        <f t="shared" si="0"/>
        <v>-6.9386</v>
      </c>
      <c r="F26" s="99"/>
      <c r="G26" s="84">
        <v>50</v>
      </c>
      <c r="H26" s="85">
        <f t="shared" si="1"/>
        <v>-50</v>
      </c>
      <c r="I26" s="101"/>
      <c r="J26" s="84">
        <v>50</v>
      </c>
      <c r="K26" s="93">
        <f t="shared" si="2"/>
        <v>-50</v>
      </c>
      <c r="L26" s="70">
        <v>669.41</v>
      </c>
      <c r="M26" s="62">
        <v>17</v>
      </c>
      <c r="N26" s="71">
        <f t="shared" si="3"/>
        <v>-10.305900000000001</v>
      </c>
      <c r="O26" s="74">
        <f t="shared" si="4"/>
        <v>131</v>
      </c>
      <c r="P26" s="75">
        <f t="shared" si="5"/>
        <v>-117.24450000000002</v>
      </c>
      <c r="Q26" s="50">
        <f t="shared" si="6"/>
        <v>81</v>
      </c>
      <c r="R26" s="57">
        <f t="shared" si="7"/>
        <v>-67.24450000000002</v>
      </c>
      <c r="S26" s="51">
        <v>22</v>
      </c>
    </row>
    <row r="27" spans="1:19" ht="19.5" customHeight="1">
      <c r="A27" s="76" t="s">
        <v>57</v>
      </c>
      <c r="B27" s="76" t="s">
        <v>45</v>
      </c>
      <c r="C27" s="82">
        <v>648.78</v>
      </c>
      <c r="D27" s="16">
        <v>19</v>
      </c>
      <c r="E27" s="54">
        <f t="shared" si="0"/>
        <v>-12.5122</v>
      </c>
      <c r="F27" s="98">
        <v>645.09</v>
      </c>
      <c r="G27" s="39">
        <v>15</v>
      </c>
      <c r="H27" s="55">
        <f t="shared" si="1"/>
        <v>-8.5491</v>
      </c>
      <c r="I27" s="101"/>
      <c r="J27" s="84">
        <v>50</v>
      </c>
      <c r="K27" s="93">
        <f t="shared" si="2"/>
        <v>-50</v>
      </c>
      <c r="L27" s="92"/>
      <c r="M27" s="84">
        <v>50</v>
      </c>
      <c r="N27" s="93">
        <f t="shared" si="3"/>
        <v>-50</v>
      </c>
      <c r="O27" s="74">
        <f t="shared" si="4"/>
        <v>134</v>
      </c>
      <c r="P27" s="75">
        <f t="shared" si="5"/>
        <v>-121.0613</v>
      </c>
      <c r="Q27" s="50">
        <f t="shared" si="6"/>
        <v>84</v>
      </c>
      <c r="R27" s="57">
        <f t="shared" si="7"/>
        <v>-71.0613</v>
      </c>
      <c r="S27" s="51">
        <v>23</v>
      </c>
    </row>
    <row r="28" spans="1:19" ht="19.5" customHeight="1">
      <c r="A28" s="76" t="s">
        <v>18</v>
      </c>
      <c r="B28" s="76" t="s">
        <v>28</v>
      </c>
      <c r="C28" s="80">
        <v>774.825</v>
      </c>
      <c r="D28" s="16">
        <v>9</v>
      </c>
      <c r="E28" s="54">
        <f t="shared" si="0"/>
        <v>-1.2517499999999995</v>
      </c>
      <c r="F28" s="99"/>
      <c r="G28" s="84">
        <v>50</v>
      </c>
      <c r="H28" s="85">
        <f t="shared" si="1"/>
        <v>-50</v>
      </c>
      <c r="I28" s="101"/>
      <c r="J28" s="84">
        <v>50</v>
      </c>
      <c r="K28" s="93">
        <f t="shared" si="2"/>
        <v>-50</v>
      </c>
      <c r="L28" s="92"/>
      <c r="M28" s="84">
        <v>50</v>
      </c>
      <c r="N28" s="93">
        <f t="shared" si="3"/>
        <v>-50</v>
      </c>
      <c r="O28" s="74">
        <f t="shared" si="4"/>
        <v>159</v>
      </c>
      <c r="P28" s="75">
        <f t="shared" si="5"/>
        <v>-151.25175000000002</v>
      </c>
      <c r="Q28" s="50">
        <f t="shared" si="6"/>
        <v>109</v>
      </c>
      <c r="R28" s="57">
        <f t="shared" si="7"/>
        <v>-101.25175000000002</v>
      </c>
      <c r="S28" s="51">
        <v>24</v>
      </c>
    </row>
    <row r="29" spans="1:19" ht="19.5" customHeight="1">
      <c r="A29" s="76" t="s">
        <v>58</v>
      </c>
      <c r="B29" s="76" t="s">
        <v>59</v>
      </c>
      <c r="C29" s="86"/>
      <c r="D29" s="84">
        <v>50</v>
      </c>
      <c r="E29" s="85">
        <f t="shared" si="0"/>
        <v>-50</v>
      </c>
      <c r="F29" s="98">
        <v>623.43</v>
      </c>
      <c r="G29" s="39">
        <v>16</v>
      </c>
      <c r="H29" s="55">
        <f t="shared" si="1"/>
        <v>-9.7657</v>
      </c>
      <c r="I29" s="101"/>
      <c r="J29" s="84">
        <v>50</v>
      </c>
      <c r="K29" s="93">
        <f t="shared" si="2"/>
        <v>-50</v>
      </c>
      <c r="L29" s="92"/>
      <c r="M29" s="84">
        <v>50</v>
      </c>
      <c r="N29" s="93">
        <f t="shared" si="3"/>
        <v>-50</v>
      </c>
      <c r="O29" s="74">
        <f t="shared" si="4"/>
        <v>166</v>
      </c>
      <c r="P29" s="75">
        <f t="shared" si="5"/>
        <v>-159.7657</v>
      </c>
      <c r="Q29" s="50">
        <f t="shared" si="6"/>
        <v>116</v>
      </c>
      <c r="R29" s="57">
        <f t="shared" si="7"/>
        <v>-109.76570000000001</v>
      </c>
      <c r="S29" s="51">
        <v>25</v>
      </c>
    </row>
    <row r="30" spans="1:19" ht="19.5" customHeight="1">
      <c r="A30" s="76" t="s">
        <v>55</v>
      </c>
      <c r="B30" s="76" t="s">
        <v>56</v>
      </c>
      <c r="C30" s="80">
        <v>669.49</v>
      </c>
      <c r="D30" s="16">
        <v>17</v>
      </c>
      <c r="E30" s="54">
        <f t="shared" si="0"/>
        <v>-10.3051</v>
      </c>
      <c r="F30" s="99"/>
      <c r="G30" s="84">
        <v>50</v>
      </c>
      <c r="H30" s="85">
        <f t="shared" si="1"/>
        <v>-50</v>
      </c>
      <c r="I30" s="101"/>
      <c r="J30" s="84">
        <v>50</v>
      </c>
      <c r="K30" s="93">
        <f t="shared" si="2"/>
        <v>-50</v>
      </c>
      <c r="L30" s="92"/>
      <c r="M30" s="84">
        <v>50</v>
      </c>
      <c r="N30" s="93">
        <f t="shared" si="3"/>
        <v>-50</v>
      </c>
      <c r="O30" s="74">
        <f t="shared" si="4"/>
        <v>167</v>
      </c>
      <c r="P30" s="75">
        <f t="shared" si="5"/>
        <v>-160.30509999999998</v>
      </c>
      <c r="Q30" s="50">
        <f t="shared" si="6"/>
        <v>117</v>
      </c>
      <c r="R30" s="57">
        <f t="shared" si="7"/>
        <v>-110.30509999999998</v>
      </c>
      <c r="S30" s="51">
        <v>26</v>
      </c>
    </row>
    <row r="31" spans="1:19" ht="19.5" customHeight="1">
      <c r="A31" s="76" t="s">
        <v>64</v>
      </c>
      <c r="B31" s="76" t="s">
        <v>16</v>
      </c>
      <c r="C31" s="86"/>
      <c r="D31" s="84">
        <v>50</v>
      </c>
      <c r="E31" s="85">
        <f t="shared" si="0"/>
        <v>-50</v>
      </c>
      <c r="F31" s="98">
        <v>605.945</v>
      </c>
      <c r="G31" s="39">
        <v>18</v>
      </c>
      <c r="H31" s="55">
        <f t="shared" si="1"/>
        <v>-11.940549999999998</v>
      </c>
      <c r="I31" s="101"/>
      <c r="J31" s="84">
        <v>50</v>
      </c>
      <c r="K31" s="93">
        <f t="shared" si="2"/>
        <v>-50</v>
      </c>
      <c r="L31" s="92"/>
      <c r="M31" s="84">
        <v>50</v>
      </c>
      <c r="N31" s="93">
        <f t="shared" si="3"/>
        <v>-50</v>
      </c>
      <c r="O31" s="74">
        <f t="shared" si="4"/>
        <v>168</v>
      </c>
      <c r="P31" s="75">
        <f t="shared" si="5"/>
        <v>-161.94055</v>
      </c>
      <c r="Q31" s="50">
        <f t="shared" si="6"/>
        <v>118</v>
      </c>
      <c r="R31" s="57">
        <f t="shared" si="7"/>
        <v>-111.94055</v>
      </c>
      <c r="S31" s="51">
        <v>27</v>
      </c>
    </row>
    <row r="32" spans="1:19" ht="19.5" customHeight="1">
      <c r="A32" s="76" t="s">
        <v>60</v>
      </c>
      <c r="B32" s="76" t="s">
        <v>50</v>
      </c>
      <c r="C32" s="86"/>
      <c r="D32" s="84">
        <v>50</v>
      </c>
      <c r="E32" s="85">
        <f t="shared" si="0"/>
        <v>-50</v>
      </c>
      <c r="F32" s="98">
        <v>547.815</v>
      </c>
      <c r="G32" s="39">
        <v>20</v>
      </c>
      <c r="H32" s="55">
        <f t="shared" si="1"/>
        <v>-14.52185</v>
      </c>
      <c r="I32" s="101"/>
      <c r="J32" s="84">
        <v>50</v>
      </c>
      <c r="K32" s="93">
        <f t="shared" si="2"/>
        <v>-50</v>
      </c>
      <c r="L32" s="92"/>
      <c r="M32" s="84">
        <v>50</v>
      </c>
      <c r="N32" s="93">
        <f t="shared" si="3"/>
        <v>-50</v>
      </c>
      <c r="O32" s="74">
        <f t="shared" si="4"/>
        <v>170</v>
      </c>
      <c r="P32" s="75">
        <f t="shared" si="5"/>
        <v>-164.52185</v>
      </c>
      <c r="Q32" s="50">
        <f t="shared" si="6"/>
        <v>120</v>
      </c>
      <c r="R32" s="57">
        <f t="shared" si="7"/>
        <v>-114.52185</v>
      </c>
      <c r="S32" s="51">
        <v>28</v>
      </c>
    </row>
    <row r="33" spans="1:19" ht="19.5" customHeight="1">
      <c r="A33" s="76" t="s">
        <v>51</v>
      </c>
      <c r="B33" s="76" t="s">
        <v>48</v>
      </c>
      <c r="C33" s="80">
        <v>536.78</v>
      </c>
      <c r="D33" s="16">
        <v>21</v>
      </c>
      <c r="E33" s="54">
        <f t="shared" si="0"/>
        <v>-15.632200000000001</v>
      </c>
      <c r="F33" s="99"/>
      <c r="G33" s="84">
        <v>50</v>
      </c>
      <c r="H33" s="85">
        <f t="shared" si="1"/>
        <v>-50</v>
      </c>
      <c r="I33" s="101"/>
      <c r="J33" s="84">
        <v>50</v>
      </c>
      <c r="K33" s="93">
        <f t="shared" si="2"/>
        <v>-50</v>
      </c>
      <c r="L33" s="92"/>
      <c r="M33" s="84">
        <v>50</v>
      </c>
      <c r="N33" s="93">
        <f t="shared" si="3"/>
        <v>-50</v>
      </c>
      <c r="O33" s="74">
        <f t="shared" si="4"/>
        <v>171</v>
      </c>
      <c r="P33" s="75">
        <f t="shared" si="5"/>
        <v>-165.6322</v>
      </c>
      <c r="Q33" s="50">
        <f t="shared" si="6"/>
        <v>121</v>
      </c>
      <c r="R33" s="57">
        <f t="shared" si="7"/>
        <v>-115.63220000000001</v>
      </c>
      <c r="S33" s="51">
        <v>29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1" fitToWidth="1" horizontalDpi="600" verticalDpi="600" orientation="landscape" paperSize="9" scale="69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O20" sqref="O20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9.7109375" style="10" customWidth="1"/>
    <col min="4" max="4" width="4.140625" style="13" customWidth="1"/>
    <col min="5" max="5" width="8.7109375" style="32" customWidth="1"/>
    <col min="6" max="6" width="12.140625" style="12" customWidth="1"/>
    <col min="7" max="7" width="4.140625" style="13" customWidth="1"/>
    <col min="8" max="8" width="8.7109375" style="32" customWidth="1"/>
    <col min="9" max="9" width="9.7109375" style="12" customWidth="1"/>
    <col min="10" max="10" width="3.8515625" style="13" customWidth="1"/>
    <col min="11" max="11" width="8.7109375" style="32" customWidth="1"/>
    <col min="12" max="12" width="9.7109375" style="12" customWidth="1"/>
    <col min="13" max="13" width="3.8515625" style="13" customWidth="1"/>
    <col min="14" max="14" width="8.7109375" style="34" customWidth="1"/>
    <col min="15" max="15" width="6.140625" style="21" customWidth="1"/>
    <col min="16" max="16" width="10.7109375" style="45" customWidth="1"/>
    <col min="17" max="17" width="6.140625" style="26" customWidth="1"/>
    <col min="18" max="18" width="11.7109375" style="37" customWidth="1"/>
    <col min="19" max="16384" width="10.00390625" style="1" customWidth="1"/>
  </cols>
  <sheetData>
    <row r="1" spans="1:18" s="6" customFormat="1" ht="15.75" customHeight="1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8"/>
      <c r="N1" s="33"/>
      <c r="O1" s="19"/>
      <c r="P1" s="42"/>
      <c r="Q1" s="24"/>
      <c r="R1" s="35"/>
    </row>
    <row r="2" spans="1:18" s="3" customFormat="1" ht="18.75" customHeight="1" thickBot="1">
      <c r="A2" s="9"/>
      <c r="B2" s="9"/>
      <c r="C2" s="10"/>
      <c r="D2" s="11"/>
      <c r="E2" s="30"/>
      <c r="F2" s="11"/>
      <c r="G2" s="11"/>
      <c r="H2" s="30"/>
      <c r="I2" s="12"/>
      <c r="J2" s="13"/>
      <c r="K2" s="32"/>
      <c r="L2" s="12"/>
      <c r="M2" s="13"/>
      <c r="N2" s="34"/>
      <c r="O2" s="20"/>
      <c r="P2" s="43"/>
      <c r="Q2" s="25"/>
      <c r="R2" s="36"/>
    </row>
    <row r="3" spans="1:19" s="2" customFormat="1" ht="19.5" customHeight="1">
      <c r="A3" s="15" t="s">
        <v>0</v>
      </c>
      <c r="B3" s="15" t="s">
        <v>6</v>
      </c>
      <c r="C3" s="27" t="s">
        <v>5</v>
      </c>
      <c r="D3" s="16" t="s">
        <v>1</v>
      </c>
      <c r="E3" s="31" t="s">
        <v>2</v>
      </c>
      <c r="F3" s="38" t="s">
        <v>31</v>
      </c>
      <c r="G3" s="39" t="s">
        <v>1</v>
      </c>
      <c r="H3" s="40" t="s">
        <v>3</v>
      </c>
      <c r="I3" s="5" t="s">
        <v>13</v>
      </c>
      <c r="J3" s="16" t="s">
        <v>1</v>
      </c>
      <c r="K3" s="31" t="s">
        <v>4</v>
      </c>
      <c r="L3" s="61" t="s">
        <v>41</v>
      </c>
      <c r="M3" s="62" t="s">
        <v>1</v>
      </c>
      <c r="N3" s="63" t="s">
        <v>11</v>
      </c>
      <c r="O3" s="28" t="s">
        <v>26</v>
      </c>
      <c r="P3" s="44" t="s">
        <v>9</v>
      </c>
      <c r="Q3" s="65" t="s">
        <v>27</v>
      </c>
      <c r="R3" s="66" t="s">
        <v>9</v>
      </c>
      <c r="S3" s="67" t="s">
        <v>1</v>
      </c>
    </row>
    <row r="4" spans="1:19" s="2" customFormat="1" ht="19.5" customHeight="1">
      <c r="A4" s="15"/>
      <c r="B4" s="15"/>
      <c r="C4" s="7"/>
      <c r="D4" s="16"/>
      <c r="E4" s="31"/>
      <c r="F4" s="38"/>
      <c r="G4" s="39"/>
      <c r="H4" s="40"/>
      <c r="I4" s="5"/>
      <c r="J4" s="16"/>
      <c r="K4" s="31"/>
      <c r="L4" s="61"/>
      <c r="M4" s="62"/>
      <c r="N4" s="63"/>
      <c r="O4" s="108" t="s">
        <v>12</v>
      </c>
      <c r="P4" s="109"/>
      <c r="Q4" s="105" t="s">
        <v>10</v>
      </c>
      <c r="R4" s="106"/>
      <c r="S4" s="110"/>
    </row>
    <row r="5" spans="1:25" s="4" customFormat="1" ht="19.5" customHeight="1">
      <c r="A5" s="76" t="s">
        <v>17</v>
      </c>
      <c r="B5" s="76" t="s">
        <v>33</v>
      </c>
      <c r="C5" s="81">
        <v>1057.9</v>
      </c>
      <c r="D5" s="16">
        <v>2</v>
      </c>
      <c r="E5" s="54">
        <f aca="true" t="shared" si="0" ref="E5:E25">C5/100-D5</f>
        <v>8.579</v>
      </c>
      <c r="F5" s="46">
        <v>1025.205</v>
      </c>
      <c r="G5" s="39">
        <v>1</v>
      </c>
      <c r="H5" s="55">
        <f aca="true" t="shared" si="1" ref="H5:H25">F5/100-G5</f>
        <v>9.252049999999999</v>
      </c>
      <c r="I5" s="59">
        <v>990.71</v>
      </c>
      <c r="J5" s="16">
        <v>2</v>
      </c>
      <c r="K5" s="60">
        <f aca="true" t="shared" si="2" ref="K5:K25">I5/100-J5</f>
        <v>7.9071</v>
      </c>
      <c r="L5" s="70">
        <v>1049.135</v>
      </c>
      <c r="M5" s="62">
        <v>1</v>
      </c>
      <c r="N5" s="71">
        <f aca="true" t="shared" si="3" ref="N5:N25">L5/100-M5</f>
        <v>9.49135</v>
      </c>
      <c r="O5" s="29">
        <f aca="true" t="shared" si="4" ref="O5:O25">D5+G5+J5+M5</f>
        <v>6</v>
      </c>
      <c r="P5" s="58">
        <f aca="true" t="shared" si="5" ref="P5:P25">E5+H5+K5+N5</f>
        <v>35.2295</v>
      </c>
      <c r="Q5" s="50">
        <f aca="true" t="shared" si="6" ref="Q5:Q25">D5+J5+G5+M5-MAX(D5,G5,J5,M5)</f>
        <v>4</v>
      </c>
      <c r="R5" s="57">
        <f aca="true" t="shared" si="7" ref="R5:R25">E5+H5+K5+N5-MIN(E5,H5,K5,N5)</f>
        <v>27.322400000000002</v>
      </c>
      <c r="S5" s="68">
        <v>1</v>
      </c>
      <c r="X5" s="1"/>
      <c r="Y5" s="1"/>
    </row>
    <row r="6" spans="1:23" s="4" customFormat="1" ht="19.5" customHeight="1">
      <c r="A6" s="76" t="s">
        <v>20</v>
      </c>
      <c r="B6" s="76" t="s">
        <v>7</v>
      </c>
      <c r="C6" s="81">
        <v>1070.525</v>
      </c>
      <c r="D6" s="16">
        <v>1</v>
      </c>
      <c r="E6" s="54">
        <f t="shared" si="0"/>
        <v>9.705250000000001</v>
      </c>
      <c r="F6" s="46">
        <v>1022.27</v>
      </c>
      <c r="G6" s="39">
        <v>2</v>
      </c>
      <c r="H6" s="55">
        <f t="shared" si="1"/>
        <v>8.2227</v>
      </c>
      <c r="I6" s="59">
        <v>1002.63</v>
      </c>
      <c r="J6" s="16">
        <v>1</v>
      </c>
      <c r="K6" s="60">
        <f t="shared" si="2"/>
        <v>9.026299999999999</v>
      </c>
      <c r="L6" s="70">
        <v>1025.565</v>
      </c>
      <c r="M6" s="62">
        <v>2</v>
      </c>
      <c r="N6" s="71">
        <f t="shared" si="3"/>
        <v>8.255650000000001</v>
      </c>
      <c r="O6" s="29">
        <f t="shared" si="4"/>
        <v>6</v>
      </c>
      <c r="P6" s="58">
        <f t="shared" si="5"/>
        <v>35.209900000000005</v>
      </c>
      <c r="Q6" s="50">
        <f t="shared" si="6"/>
        <v>4</v>
      </c>
      <c r="R6" s="57">
        <f t="shared" si="7"/>
        <v>26.987200000000005</v>
      </c>
      <c r="S6" s="68">
        <v>2</v>
      </c>
      <c r="U6" s="1"/>
      <c r="V6" s="1"/>
      <c r="W6" s="1"/>
    </row>
    <row r="7" spans="1:25" ht="19.5" customHeight="1">
      <c r="A7" s="76" t="s">
        <v>19</v>
      </c>
      <c r="B7" s="76" t="s">
        <v>28</v>
      </c>
      <c r="C7" s="81">
        <v>1053.74</v>
      </c>
      <c r="D7" s="16">
        <v>3</v>
      </c>
      <c r="E7" s="54">
        <f t="shared" si="0"/>
        <v>7.5374</v>
      </c>
      <c r="F7" s="46">
        <v>1007.58</v>
      </c>
      <c r="G7" s="39">
        <v>3</v>
      </c>
      <c r="H7" s="55">
        <f t="shared" si="1"/>
        <v>7.075800000000001</v>
      </c>
      <c r="I7" s="59">
        <v>987.255</v>
      </c>
      <c r="J7" s="16">
        <v>3</v>
      </c>
      <c r="K7" s="60">
        <f t="shared" si="2"/>
        <v>6.87255</v>
      </c>
      <c r="L7" s="70">
        <v>1019.6</v>
      </c>
      <c r="M7" s="62">
        <v>3</v>
      </c>
      <c r="N7" s="71">
        <f t="shared" si="3"/>
        <v>7.196</v>
      </c>
      <c r="O7" s="29">
        <f t="shared" si="4"/>
        <v>12</v>
      </c>
      <c r="P7" s="58">
        <f t="shared" si="5"/>
        <v>28.68175</v>
      </c>
      <c r="Q7" s="50">
        <f t="shared" si="6"/>
        <v>9</v>
      </c>
      <c r="R7" s="57">
        <f t="shared" si="7"/>
        <v>21.8092</v>
      </c>
      <c r="S7" s="68">
        <v>3</v>
      </c>
      <c r="T7" s="4"/>
      <c r="U7" s="4"/>
      <c r="V7" s="4"/>
      <c r="W7" s="4"/>
      <c r="X7" s="4"/>
      <c r="Y7" s="4"/>
    </row>
    <row r="8" spans="1:25" ht="19.5" customHeight="1">
      <c r="A8" s="76" t="s">
        <v>15</v>
      </c>
      <c r="B8" s="76" t="s">
        <v>28</v>
      </c>
      <c r="C8" s="81">
        <v>1040.745</v>
      </c>
      <c r="D8" s="16">
        <v>4</v>
      </c>
      <c r="E8" s="54">
        <f t="shared" si="0"/>
        <v>6.407449999999999</v>
      </c>
      <c r="F8" s="46">
        <v>851.685</v>
      </c>
      <c r="G8" s="39">
        <v>9</v>
      </c>
      <c r="H8" s="55">
        <f t="shared" si="1"/>
        <v>-0.4831500000000002</v>
      </c>
      <c r="I8" s="59">
        <v>955.71</v>
      </c>
      <c r="J8" s="16">
        <v>6</v>
      </c>
      <c r="K8" s="60">
        <f t="shared" si="2"/>
        <v>3.5571</v>
      </c>
      <c r="L8" s="70">
        <v>1013.37</v>
      </c>
      <c r="M8" s="62">
        <v>4</v>
      </c>
      <c r="N8" s="71">
        <f t="shared" si="3"/>
        <v>6.133699999999999</v>
      </c>
      <c r="O8" s="29">
        <f t="shared" si="4"/>
        <v>23</v>
      </c>
      <c r="P8" s="58">
        <f t="shared" si="5"/>
        <v>15.615099999999998</v>
      </c>
      <c r="Q8" s="50">
        <f t="shared" si="6"/>
        <v>14</v>
      </c>
      <c r="R8" s="57">
        <f t="shared" si="7"/>
        <v>16.09825</v>
      </c>
      <c r="S8" s="68">
        <v>4</v>
      </c>
      <c r="U8" s="4"/>
      <c r="V8" s="4"/>
      <c r="W8" s="4"/>
      <c r="X8" s="4"/>
      <c r="Y8" s="4"/>
    </row>
    <row r="9" spans="1:19" ht="19.5" customHeight="1">
      <c r="A9" s="76" t="s">
        <v>25</v>
      </c>
      <c r="B9" s="76" t="s">
        <v>43</v>
      </c>
      <c r="C9" s="81">
        <v>1021.775</v>
      </c>
      <c r="D9" s="16">
        <v>7</v>
      </c>
      <c r="E9" s="54">
        <f t="shared" si="0"/>
        <v>3.2177500000000006</v>
      </c>
      <c r="F9" s="46">
        <v>972.405</v>
      </c>
      <c r="G9" s="39">
        <v>5</v>
      </c>
      <c r="H9" s="55">
        <f t="shared" si="1"/>
        <v>4.72405</v>
      </c>
      <c r="I9" s="59">
        <v>964.7</v>
      </c>
      <c r="J9" s="16">
        <v>5</v>
      </c>
      <c r="K9" s="60">
        <f t="shared" si="2"/>
        <v>4.647</v>
      </c>
      <c r="L9" s="70">
        <v>1012.465</v>
      </c>
      <c r="M9" s="62">
        <v>5</v>
      </c>
      <c r="N9" s="71">
        <f t="shared" si="3"/>
        <v>5.124650000000001</v>
      </c>
      <c r="O9" s="29">
        <f t="shared" si="4"/>
        <v>22</v>
      </c>
      <c r="P9" s="58">
        <f t="shared" si="5"/>
        <v>17.71345</v>
      </c>
      <c r="Q9" s="50">
        <f t="shared" si="6"/>
        <v>15</v>
      </c>
      <c r="R9" s="57">
        <f t="shared" si="7"/>
        <v>14.495700000000001</v>
      </c>
      <c r="S9" s="68">
        <v>5</v>
      </c>
    </row>
    <row r="10" spans="1:23" ht="19.5" customHeight="1">
      <c r="A10" s="76" t="s">
        <v>14</v>
      </c>
      <c r="B10" s="76" t="s">
        <v>8</v>
      </c>
      <c r="C10" s="81">
        <v>1030.735</v>
      </c>
      <c r="D10" s="16">
        <v>5</v>
      </c>
      <c r="E10" s="54">
        <f t="shared" si="0"/>
        <v>5.30735</v>
      </c>
      <c r="F10" s="91"/>
      <c r="G10" s="84">
        <v>50</v>
      </c>
      <c r="H10" s="85">
        <f t="shared" si="1"/>
        <v>-50</v>
      </c>
      <c r="I10" s="59">
        <v>980.7</v>
      </c>
      <c r="J10" s="16">
        <v>4</v>
      </c>
      <c r="K10" s="60">
        <f t="shared" si="2"/>
        <v>5.807</v>
      </c>
      <c r="L10" s="70">
        <v>980.55</v>
      </c>
      <c r="M10" s="62">
        <v>8</v>
      </c>
      <c r="N10" s="71">
        <f t="shared" si="3"/>
        <v>1.8055000000000003</v>
      </c>
      <c r="O10" s="29">
        <f t="shared" si="4"/>
        <v>67</v>
      </c>
      <c r="P10" s="58">
        <f t="shared" si="5"/>
        <v>-37.080149999999996</v>
      </c>
      <c r="Q10" s="50">
        <f t="shared" si="6"/>
        <v>17</v>
      </c>
      <c r="R10" s="57">
        <f t="shared" si="7"/>
        <v>12.919850000000004</v>
      </c>
      <c r="S10" s="68">
        <v>6</v>
      </c>
      <c r="T10" s="4"/>
      <c r="U10" s="4"/>
      <c r="V10" s="4"/>
      <c r="W10" s="4"/>
    </row>
    <row r="11" spans="1:19" ht="19.5" customHeight="1">
      <c r="A11" s="76" t="s">
        <v>21</v>
      </c>
      <c r="B11" s="76" t="s">
        <v>46</v>
      </c>
      <c r="C11" s="82">
        <v>1016.69</v>
      </c>
      <c r="D11" s="16">
        <v>8</v>
      </c>
      <c r="E11" s="54">
        <f t="shared" si="0"/>
        <v>2.1669</v>
      </c>
      <c r="F11" s="46">
        <v>963.335</v>
      </c>
      <c r="G11" s="39">
        <v>6</v>
      </c>
      <c r="H11" s="55">
        <f t="shared" si="1"/>
        <v>3.63335</v>
      </c>
      <c r="I11" s="59">
        <v>937.67</v>
      </c>
      <c r="J11" s="16">
        <v>7</v>
      </c>
      <c r="K11" s="60">
        <f t="shared" si="2"/>
        <v>2.3766999999999996</v>
      </c>
      <c r="L11" s="70">
        <v>1001.76</v>
      </c>
      <c r="M11" s="62">
        <v>6</v>
      </c>
      <c r="N11" s="71">
        <f t="shared" si="3"/>
        <v>4.0176</v>
      </c>
      <c r="O11" s="29">
        <f t="shared" si="4"/>
        <v>27</v>
      </c>
      <c r="P11" s="58">
        <f t="shared" si="5"/>
        <v>12.19455</v>
      </c>
      <c r="Q11" s="50">
        <f t="shared" si="6"/>
        <v>19</v>
      </c>
      <c r="R11" s="57">
        <f t="shared" si="7"/>
        <v>10.02765</v>
      </c>
      <c r="S11" s="68">
        <v>7</v>
      </c>
    </row>
    <row r="12" spans="1:19" ht="19.5" customHeight="1">
      <c r="A12" s="76" t="s">
        <v>32</v>
      </c>
      <c r="B12" s="76" t="s">
        <v>16</v>
      </c>
      <c r="C12" s="82">
        <v>1013.905</v>
      </c>
      <c r="D12" s="16">
        <v>9</v>
      </c>
      <c r="E12" s="54">
        <f t="shared" si="0"/>
        <v>1.1390499999999992</v>
      </c>
      <c r="F12" s="46">
        <v>974.57</v>
      </c>
      <c r="G12" s="39">
        <v>4</v>
      </c>
      <c r="H12" s="55">
        <f t="shared" si="1"/>
        <v>5.745700000000001</v>
      </c>
      <c r="I12" s="92"/>
      <c r="J12" s="84">
        <v>50</v>
      </c>
      <c r="K12" s="93">
        <f t="shared" si="2"/>
        <v>-50</v>
      </c>
      <c r="L12" s="70">
        <v>995.875</v>
      </c>
      <c r="M12" s="62">
        <v>7</v>
      </c>
      <c r="N12" s="71">
        <f t="shared" si="3"/>
        <v>2.95875</v>
      </c>
      <c r="O12" s="29">
        <f t="shared" si="4"/>
        <v>70</v>
      </c>
      <c r="P12" s="58">
        <f t="shared" si="5"/>
        <v>-40.1565</v>
      </c>
      <c r="Q12" s="50">
        <f t="shared" si="6"/>
        <v>20</v>
      </c>
      <c r="R12" s="57">
        <f t="shared" si="7"/>
        <v>9.843499999999999</v>
      </c>
      <c r="S12" s="68">
        <v>8</v>
      </c>
    </row>
    <row r="13" spans="1:19" ht="19.5" customHeight="1">
      <c r="A13" s="76" t="s">
        <v>34</v>
      </c>
      <c r="B13" s="76" t="s">
        <v>35</v>
      </c>
      <c r="C13" s="81">
        <v>977.18</v>
      </c>
      <c r="D13" s="16">
        <v>10</v>
      </c>
      <c r="E13" s="54">
        <f t="shared" si="0"/>
        <v>-0.22820000000000107</v>
      </c>
      <c r="F13" s="46">
        <v>942.23</v>
      </c>
      <c r="G13" s="39">
        <v>7</v>
      </c>
      <c r="H13" s="55">
        <f t="shared" si="1"/>
        <v>2.4223</v>
      </c>
      <c r="I13" s="59">
        <v>922.495</v>
      </c>
      <c r="J13" s="16">
        <v>8</v>
      </c>
      <c r="K13" s="60">
        <f t="shared" si="2"/>
        <v>1.2249499999999998</v>
      </c>
      <c r="L13" s="70">
        <v>946.74</v>
      </c>
      <c r="M13" s="62">
        <v>9</v>
      </c>
      <c r="N13" s="71">
        <f t="shared" si="3"/>
        <v>0.4673999999999996</v>
      </c>
      <c r="O13" s="29">
        <f t="shared" si="4"/>
        <v>34</v>
      </c>
      <c r="P13" s="58">
        <f t="shared" si="5"/>
        <v>3.886449999999998</v>
      </c>
      <c r="Q13" s="50">
        <f t="shared" si="6"/>
        <v>24</v>
      </c>
      <c r="R13" s="57">
        <f t="shared" si="7"/>
        <v>4.114649999999999</v>
      </c>
      <c r="S13" s="68">
        <v>9</v>
      </c>
    </row>
    <row r="14" spans="1:19" ht="19.5" customHeight="1">
      <c r="A14" s="76" t="s">
        <v>54</v>
      </c>
      <c r="B14" s="76" t="s">
        <v>46</v>
      </c>
      <c r="C14" s="82">
        <v>886.57</v>
      </c>
      <c r="D14" s="16">
        <v>12</v>
      </c>
      <c r="E14" s="54">
        <f t="shared" si="0"/>
        <v>-3.1342999999999996</v>
      </c>
      <c r="F14" s="46">
        <v>660.5</v>
      </c>
      <c r="G14" s="39">
        <v>15</v>
      </c>
      <c r="H14" s="55">
        <f t="shared" si="1"/>
        <v>-8.395</v>
      </c>
      <c r="I14" s="59">
        <v>838.15</v>
      </c>
      <c r="J14" s="16">
        <v>9</v>
      </c>
      <c r="K14" s="60">
        <f t="shared" si="2"/>
        <v>-0.6185000000000009</v>
      </c>
      <c r="L14" s="70">
        <v>900.52</v>
      </c>
      <c r="M14" s="62">
        <v>10</v>
      </c>
      <c r="N14" s="71">
        <f t="shared" si="3"/>
        <v>-0.9947999999999997</v>
      </c>
      <c r="O14" s="29">
        <f t="shared" si="4"/>
        <v>46</v>
      </c>
      <c r="P14" s="58">
        <f t="shared" si="5"/>
        <v>-13.1426</v>
      </c>
      <c r="Q14" s="50">
        <f t="shared" si="6"/>
        <v>31</v>
      </c>
      <c r="R14" s="57">
        <f t="shared" si="7"/>
        <v>-4.7476</v>
      </c>
      <c r="S14" s="68">
        <v>10</v>
      </c>
    </row>
    <row r="15" spans="1:19" ht="19.5" customHeight="1">
      <c r="A15" s="76" t="s">
        <v>65</v>
      </c>
      <c r="B15" s="76" t="s">
        <v>63</v>
      </c>
      <c r="C15" s="87"/>
      <c r="D15" s="84">
        <v>50</v>
      </c>
      <c r="E15" s="85">
        <f t="shared" si="0"/>
        <v>-50</v>
      </c>
      <c r="F15" s="46">
        <v>903.045</v>
      </c>
      <c r="G15" s="39">
        <v>8</v>
      </c>
      <c r="H15" s="55">
        <f t="shared" si="1"/>
        <v>1.03045</v>
      </c>
      <c r="I15" s="59">
        <v>812.15</v>
      </c>
      <c r="J15" s="16">
        <v>10</v>
      </c>
      <c r="K15" s="60">
        <f t="shared" si="2"/>
        <v>-1.8785000000000007</v>
      </c>
      <c r="L15" s="70">
        <v>682.095</v>
      </c>
      <c r="M15" s="62">
        <v>14</v>
      </c>
      <c r="N15" s="71">
        <f t="shared" si="3"/>
        <v>-7.17905</v>
      </c>
      <c r="O15" s="29">
        <f t="shared" si="4"/>
        <v>82</v>
      </c>
      <c r="P15" s="58">
        <f t="shared" si="5"/>
        <v>-58.027100000000004</v>
      </c>
      <c r="Q15" s="50">
        <f t="shared" si="6"/>
        <v>32</v>
      </c>
      <c r="R15" s="57">
        <f t="shared" si="7"/>
        <v>-8.027100000000004</v>
      </c>
      <c r="S15" s="68">
        <v>11</v>
      </c>
    </row>
    <row r="16" spans="1:19" ht="19.5" customHeight="1">
      <c r="A16" s="76" t="s">
        <v>36</v>
      </c>
      <c r="B16" s="76" t="s">
        <v>48</v>
      </c>
      <c r="C16" s="81">
        <v>768.535</v>
      </c>
      <c r="D16" s="16">
        <v>16</v>
      </c>
      <c r="E16" s="54">
        <f t="shared" si="0"/>
        <v>-8.31465</v>
      </c>
      <c r="F16" s="46">
        <v>756.255</v>
      </c>
      <c r="G16" s="39">
        <v>14</v>
      </c>
      <c r="H16" s="55">
        <f t="shared" si="1"/>
        <v>-6.43745</v>
      </c>
      <c r="I16" s="59">
        <v>747.98</v>
      </c>
      <c r="J16" s="16">
        <v>12</v>
      </c>
      <c r="K16" s="60">
        <f t="shared" si="2"/>
        <v>-4.5202</v>
      </c>
      <c r="L16" s="70">
        <v>738.455</v>
      </c>
      <c r="M16" s="62">
        <v>13</v>
      </c>
      <c r="N16" s="71">
        <f t="shared" si="3"/>
        <v>-5.615449999999999</v>
      </c>
      <c r="O16" s="29">
        <f t="shared" si="4"/>
        <v>55</v>
      </c>
      <c r="P16" s="58">
        <f t="shared" si="5"/>
        <v>-24.88775</v>
      </c>
      <c r="Q16" s="50">
        <f t="shared" si="6"/>
        <v>39</v>
      </c>
      <c r="R16" s="57">
        <f t="shared" si="7"/>
        <v>-16.5731</v>
      </c>
      <c r="S16" s="68">
        <v>12</v>
      </c>
    </row>
    <row r="17" spans="1:19" ht="19.5" customHeight="1">
      <c r="A17" s="76" t="s">
        <v>23</v>
      </c>
      <c r="B17" s="76" t="s">
        <v>47</v>
      </c>
      <c r="C17" s="81">
        <v>654.385</v>
      </c>
      <c r="D17" s="16">
        <v>18</v>
      </c>
      <c r="E17" s="54">
        <f t="shared" si="0"/>
        <v>-11.456150000000001</v>
      </c>
      <c r="F17" s="91"/>
      <c r="G17" s="84">
        <v>50</v>
      </c>
      <c r="H17" s="85">
        <f t="shared" si="1"/>
        <v>-50</v>
      </c>
      <c r="I17" s="59">
        <v>751.73</v>
      </c>
      <c r="J17" s="16">
        <v>11</v>
      </c>
      <c r="K17" s="60">
        <f t="shared" si="2"/>
        <v>-3.4826999999999995</v>
      </c>
      <c r="L17" s="70">
        <v>857.46</v>
      </c>
      <c r="M17" s="62">
        <v>12</v>
      </c>
      <c r="N17" s="71">
        <f t="shared" si="3"/>
        <v>-3.4254</v>
      </c>
      <c r="O17" s="29">
        <f t="shared" si="4"/>
        <v>91</v>
      </c>
      <c r="P17" s="58">
        <f t="shared" si="5"/>
        <v>-68.36425</v>
      </c>
      <c r="Q17" s="50">
        <f t="shared" si="6"/>
        <v>41</v>
      </c>
      <c r="R17" s="57">
        <f t="shared" si="7"/>
        <v>-18.36425</v>
      </c>
      <c r="S17" s="68">
        <v>13</v>
      </c>
    </row>
    <row r="18" spans="1:19" ht="20.25" customHeight="1">
      <c r="A18" s="76" t="s">
        <v>52</v>
      </c>
      <c r="B18" s="76" t="s">
        <v>53</v>
      </c>
      <c r="C18" s="82">
        <v>928.605</v>
      </c>
      <c r="D18" s="16">
        <v>11</v>
      </c>
      <c r="E18" s="54">
        <f t="shared" si="0"/>
        <v>-1.7139500000000005</v>
      </c>
      <c r="F18" s="91"/>
      <c r="G18" s="84">
        <v>50</v>
      </c>
      <c r="H18" s="85">
        <f t="shared" si="1"/>
        <v>-50</v>
      </c>
      <c r="I18" s="92"/>
      <c r="J18" s="84">
        <v>50</v>
      </c>
      <c r="K18" s="93">
        <f t="shared" si="2"/>
        <v>-50</v>
      </c>
      <c r="L18" s="70">
        <v>887.165</v>
      </c>
      <c r="M18" s="62">
        <v>11</v>
      </c>
      <c r="N18" s="71">
        <f t="shared" si="3"/>
        <v>-2.128350000000001</v>
      </c>
      <c r="O18" s="29">
        <f t="shared" si="4"/>
        <v>122</v>
      </c>
      <c r="P18" s="58">
        <f t="shared" si="5"/>
        <v>-103.8423</v>
      </c>
      <c r="Q18" s="50">
        <f t="shared" si="6"/>
        <v>72</v>
      </c>
      <c r="R18" s="57">
        <f t="shared" si="7"/>
        <v>-53.842299999999994</v>
      </c>
      <c r="S18" s="68">
        <v>14</v>
      </c>
    </row>
    <row r="19" spans="1:19" ht="19.5" customHeight="1">
      <c r="A19" s="76" t="s">
        <v>44</v>
      </c>
      <c r="B19" s="76" t="s">
        <v>45</v>
      </c>
      <c r="C19" s="81">
        <v>850.81</v>
      </c>
      <c r="D19" s="16">
        <v>13</v>
      </c>
      <c r="E19" s="54">
        <f t="shared" si="0"/>
        <v>-4.491900000000001</v>
      </c>
      <c r="F19" s="46">
        <v>833.01</v>
      </c>
      <c r="G19" s="39">
        <v>11</v>
      </c>
      <c r="H19" s="55">
        <f t="shared" si="1"/>
        <v>-2.6699</v>
      </c>
      <c r="I19" s="92"/>
      <c r="J19" s="84">
        <v>50</v>
      </c>
      <c r="K19" s="93">
        <f t="shared" si="2"/>
        <v>-50</v>
      </c>
      <c r="L19" s="92"/>
      <c r="M19" s="84">
        <v>50</v>
      </c>
      <c r="N19" s="93">
        <f t="shared" si="3"/>
        <v>-50</v>
      </c>
      <c r="O19" s="29">
        <f t="shared" si="4"/>
        <v>124</v>
      </c>
      <c r="P19" s="58">
        <f t="shared" si="5"/>
        <v>-107.1618</v>
      </c>
      <c r="Q19" s="50">
        <f t="shared" si="6"/>
        <v>74</v>
      </c>
      <c r="R19" s="57">
        <f t="shared" si="7"/>
        <v>-57.1618</v>
      </c>
      <c r="S19" s="68">
        <v>15</v>
      </c>
    </row>
    <row r="20" spans="1:19" ht="20.25" customHeight="1">
      <c r="A20" s="76" t="s">
        <v>57</v>
      </c>
      <c r="B20" s="76" t="s">
        <v>45</v>
      </c>
      <c r="C20" s="82">
        <v>814.305</v>
      </c>
      <c r="D20" s="16">
        <v>15</v>
      </c>
      <c r="E20" s="54">
        <f t="shared" si="0"/>
        <v>-6.856950000000001</v>
      </c>
      <c r="F20" s="46">
        <v>812.925</v>
      </c>
      <c r="G20" s="39">
        <v>12</v>
      </c>
      <c r="H20" s="55">
        <f t="shared" si="1"/>
        <v>-3.870750000000001</v>
      </c>
      <c r="I20" s="92"/>
      <c r="J20" s="84">
        <v>50</v>
      </c>
      <c r="K20" s="93">
        <f t="shared" si="2"/>
        <v>-50</v>
      </c>
      <c r="L20" s="92"/>
      <c r="M20" s="84">
        <v>50</v>
      </c>
      <c r="N20" s="93">
        <f t="shared" si="3"/>
        <v>-50</v>
      </c>
      <c r="O20" s="29">
        <f t="shared" si="4"/>
        <v>127</v>
      </c>
      <c r="P20" s="58">
        <f t="shared" si="5"/>
        <v>-110.7277</v>
      </c>
      <c r="Q20" s="50">
        <f t="shared" si="6"/>
        <v>77</v>
      </c>
      <c r="R20" s="57">
        <f t="shared" si="7"/>
        <v>-60.7277</v>
      </c>
      <c r="S20" s="68">
        <v>16</v>
      </c>
    </row>
    <row r="21" spans="1:19" ht="19.5" customHeight="1">
      <c r="A21" s="76" t="s">
        <v>18</v>
      </c>
      <c r="B21" s="76" t="s">
        <v>28</v>
      </c>
      <c r="C21" s="81">
        <v>1021.865</v>
      </c>
      <c r="D21" s="16">
        <v>6</v>
      </c>
      <c r="E21" s="54">
        <f t="shared" si="0"/>
        <v>4.21865</v>
      </c>
      <c r="F21" s="91"/>
      <c r="G21" s="84">
        <v>50</v>
      </c>
      <c r="H21" s="85">
        <f t="shared" si="1"/>
        <v>-50</v>
      </c>
      <c r="I21" s="92"/>
      <c r="J21" s="84">
        <v>50</v>
      </c>
      <c r="K21" s="93">
        <f t="shared" si="2"/>
        <v>-50</v>
      </c>
      <c r="L21" s="92"/>
      <c r="M21" s="84">
        <v>50</v>
      </c>
      <c r="N21" s="93">
        <f t="shared" si="3"/>
        <v>-50</v>
      </c>
      <c r="O21" s="29">
        <f t="shared" si="4"/>
        <v>156</v>
      </c>
      <c r="P21" s="58">
        <f t="shared" si="5"/>
        <v>-145.78135</v>
      </c>
      <c r="Q21" s="50">
        <f t="shared" si="6"/>
        <v>106</v>
      </c>
      <c r="R21" s="57">
        <f t="shared" si="7"/>
        <v>-95.78135</v>
      </c>
      <c r="S21" s="68">
        <v>17</v>
      </c>
    </row>
    <row r="22" spans="1:19" ht="19.5" customHeight="1">
      <c r="A22" s="76" t="s">
        <v>58</v>
      </c>
      <c r="B22" s="76" t="s">
        <v>59</v>
      </c>
      <c r="C22" s="87"/>
      <c r="D22" s="84">
        <v>50</v>
      </c>
      <c r="E22" s="85">
        <f t="shared" si="0"/>
        <v>-50</v>
      </c>
      <c r="F22" s="46">
        <v>841.54</v>
      </c>
      <c r="G22" s="39">
        <v>10</v>
      </c>
      <c r="H22" s="55">
        <f t="shared" si="1"/>
        <v>-1.5846</v>
      </c>
      <c r="I22" s="92"/>
      <c r="J22" s="84">
        <v>50</v>
      </c>
      <c r="K22" s="93">
        <f t="shared" si="2"/>
        <v>-50</v>
      </c>
      <c r="L22" s="92"/>
      <c r="M22" s="84">
        <v>50</v>
      </c>
      <c r="N22" s="93">
        <f t="shared" si="3"/>
        <v>-50</v>
      </c>
      <c r="O22" s="29">
        <f t="shared" si="4"/>
        <v>160</v>
      </c>
      <c r="P22" s="58">
        <f t="shared" si="5"/>
        <v>-151.5846</v>
      </c>
      <c r="Q22" s="50">
        <f t="shared" si="6"/>
        <v>110</v>
      </c>
      <c r="R22" s="57">
        <f t="shared" si="7"/>
        <v>-101.5846</v>
      </c>
      <c r="S22" s="68">
        <v>18</v>
      </c>
    </row>
    <row r="23" spans="1:19" ht="19.5" customHeight="1">
      <c r="A23" s="76" t="s">
        <v>64</v>
      </c>
      <c r="B23" s="76" t="s">
        <v>16</v>
      </c>
      <c r="C23" s="87"/>
      <c r="D23" s="84">
        <v>50</v>
      </c>
      <c r="E23" s="85">
        <f t="shared" si="0"/>
        <v>-50</v>
      </c>
      <c r="F23" s="46">
        <v>760.52</v>
      </c>
      <c r="G23" s="39">
        <v>13</v>
      </c>
      <c r="H23" s="55">
        <f t="shared" si="1"/>
        <v>-5.3948</v>
      </c>
      <c r="I23" s="92"/>
      <c r="J23" s="84">
        <v>50</v>
      </c>
      <c r="K23" s="93">
        <f t="shared" si="2"/>
        <v>-50</v>
      </c>
      <c r="L23" s="92"/>
      <c r="M23" s="84">
        <v>50</v>
      </c>
      <c r="N23" s="93">
        <f t="shared" si="3"/>
        <v>-50</v>
      </c>
      <c r="O23" s="29">
        <f t="shared" si="4"/>
        <v>163</v>
      </c>
      <c r="P23" s="58">
        <f t="shared" si="5"/>
        <v>-155.3948</v>
      </c>
      <c r="Q23" s="50">
        <f t="shared" si="6"/>
        <v>113</v>
      </c>
      <c r="R23" s="57">
        <f t="shared" si="7"/>
        <v>-105.3948</v>
      </c>
      <c r="S23" s="68">
        <v>19</v>
      </c>
    </row>
    <row r="24" spans="1:19" ht="19.5" customHeight="1">
      <c r="A24" s="76" t="s">
        <v>55</v>
      </c>
      <c r="B24" s="76" t="s">
        <v>56</v>
      </c>
      <c r="C24" s="82">
        <v>830.055</v>
      </c>
      <c r="D24" s="16">
        <v>14</v>
      </c>
      <c r="E24" s="54">
        <f t="shared" si="0"/>
        <v>-5.699450000000001</v>
      </c>
      <c r="F24" s="91"/>
      <c r="G24" s="84">
        <v>50</v>
      </c>
      <c r="H24" s="85">
        <f t="shared" si="1"/>
        <v>-50</v>
      </c>
      <c r="I24" s="92"/>
      <c r="J24" s="84">
        <v>50</v>
      </c>
      <c r="K24" s="93">
        <f t="shared" si="2"/>
        <v>-50</v>
      </c>
      <c r="L24" s="92"/>
      <c r="M24" s="84">
        <v>50</v>
      </c>
      <c r="N24" s="93">
        <f t="shared" si="3"/>
        <v>-50</v>
      </c>
      <c r="O24" s="29">
        <f t="shared" si="4"/>
        <v>164</v>
      </c>
      <c r="P24" s="58">
        <f t="shared" si="5"/>
        <v>-155.69945</v>
      </c>
      <c r="Q24" s="50">
        <f t="shared" si="6"/>
        <v>114</v>
      </c>
      <c r="R24" s="57">
        <f t="shared" si="7"/>
        <v>-105.69945000000001</v>
      </c>
      <c r="S24" s="68">
        <v>20</v>
      </c>
    </row>
    <row r="25" spans="1:19" ht="19.5" customHeight="1">
      <c r="A25" s="76" t="s">
        <v>51</v>
      </c>
      <c r="B25" s="76" t="s">
        <v>48</v>
      </c>
      <c r="C25" s="81">
        <v>728.01</v>
      </c>
      <c r="D25" s="16">
        <v>17</v>
      </c>
      <c r="E25" s="54">
        <f t="shared" si="0"/>
        <v>-9.719899999999999</v>
      </c>
      <c r="F25" s="91"/>
      <c r="G25" s="84">
        <v>50</v>
      </c>
      <c r="H25" s="85">
        <f t="shared" si="1"/>
        <v>-50</v>
      </c>
      <c r="I25" s="92"/>
      <c r="J25" s="84">
        <v>50</v>
      </c>
      <c r="K25" s="93">
        <f t="shared" si="2"/>
        <v>-50</v>
      </c>
      <c r="L25" s="92"/>
      <c r="M25" s="84">
        <v>50</v>
      </c>
      <c r="N25" s="93">
        <f t="shared" si="3"/>
        <v>-50</v>
      </c>
      <c r="O25" s="29">
        <f t="shared" si="4"/>
        <v>167</v>
      </c>
      <c r="P25" s="58">
        <f t="shared" si="5"/>
        <v>-159.7199</v>
      </c>
      <c r="Q25" s="50">
        <f t="shared" si="6"/>
        <v>117</v>
      </c>
      <c r="R25" s="57">
        <f t="shared" si="7"/>
        <v>-109.7199</v>
      </c>
      <c r="S25" s="68">
        <v>21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5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E17" sqref="E17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9.7109375" style="10" customWidth="1"/>
    <col min="4" max="4" width="4.140625" style="13" customWidth="1"/>
    <col min="5" max="5" width="8.7109375" style="32" customWidth="1"/>
    <col min="6" max="6" width="9.7109375" style="12" customWidth="1"/>
    <col min="7" max="7" width="4.140625" style="13" customWidth="1"/>
    <col min="8" max="8" width="8.7109375" style="32" customWidth="1"/>
    <col min="9" max="9" width="9.7109375" style="12" customWidth="1"/>
    <col min="10" max="10" width="3.8515625" style="13" customWidth="1"/>
    <col min="11" max="11" width="8.7109375" style="32" customWidth="1"/>
    <col min="12" max="12" width="9.7109375" style="12" customWidth="1"/>
    <col min="13" max="13" width="3.8515625" style="13" customWidth="1"/>
    <col min="14" max="14" width="8.7109375" style="34" customWidth="1"/>
    <col min="15" max="15" width="6.140625" style="21" customWidth="1"/>
    <col min="16" max="16" width="9.7109375" style="45" customWidth="1"/>
    <col min="17" max="17" width="6.140625" style="26" customWidth="1"/>
    <col min="18" max="18" width="10.7109375" style="37" customWidth="1"/>
    <col min="19" max="16384" width="10.00390625" style="1" customWidth="1"/>
  </cols>
  <sheetData>
    <row r="1" spans="1:18" s="6" customFormat="1" ht="15.75" customHeight="1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8"/>
      <c r="N1" s="33"/>
      <c r="O1" s="19"/>
      <c r="P1" s="42"/>
      <c r="Q1" s="24"/>
      <c r="R1" s="35"/>
    </row>
    <row r="2" spans="1:18" s="3" customFormat="1" ht="18.75" customHeight="1" thickBot="1">
      <c r="A2" s="9"/>
      <c r="B2" s="9"/>
      <c r="C2" s="10"/>
      <c r="D2" s="11"/>
      <c r="E2" s="30"/>
      <c r="F2" s="11"/>
      <c r="G2" s="11"/>
      <c r="H2" s="30"/>
      <c r="I2" s="12"/>
      <c r="J2" s="13"/>
      <c r="K2" s="32"/>
      <c r="L2" s="12"/>
      <c r="M2" s="13"/>
      <c r="N2" s="34"/>
      <c r="O2" s="20"/>
      <c r="P2" s="43"/>
      <c r="Q2" s="25"/>
      <c r="R2" s="36"/>
    </row>
    <row r="3" spans="1:19" s="2" customFormat="1" ht="19.5" customHeight="1">
      <c r="A3" s="15" t="s">
        <v>0</v>
      </c>
      <c r="B3" s="15" t="s">
        <v>6</v>
      </c>
      <c r="C3" s="27" t="s">
        <v>5</v>
      </c>
      <c r="D3" s="16" t="s">
        <v>1</v>
      </c>
      <c r="E3" s="31" t="s">
        <v>2</v>
      </c>
      <c r="F3" s="38" t="s">
        <v>31</v>
      </c>
      <c r="G3" s="39" t="s">
        <v>1</v>
      </c>
      <c r="H3" s="40" t="s">
        <v>3</v>
      </c>
      <c r="I3" s="5" t="s">
        <v>13</v>
      </c>
      <c r="J3" s="16" t="s">
        <v>1</v>
      </c>
      <c r="K3" s="31" t="s">
        <v>4</v>
      </c>
      <c r="L3" s="61" t="s">
        <v>41</v>
      </c>
      <c r="M3" s="62" t="s">
        <v>1</v>
      </c>
      <c r="N3" s="63" t="s">
        <v>11</v>
      </c>
      <c r="O3" s="28" t="s">
        <v>26</v>
      </c>
      <c r="P3" s="47" t="s">
        <v>9</v>
      </c>
      <c r="Q3" s="65" t="s">
        <v>27</v>
      </c>
      <c r="R3" s="69" t="s">
        <v>9</v>
      </c>
      <c r="S3" s="67" t="s">
        <v>1</v>
      </c>
    </row>
    <row r="4" spans="1:19" s="2" customFormat="1" ht="19.5" customHeight="1">
      <c r="A4" s="15"/>
      <c r="B4" s="15"/>
      <c r="C4" s="7"/>
      <c r="D4" s="16"/>
      <c r="E4" s="31"/>
      <c r="F4" s="38"/>
      <c r="G4" s="39"/>
      <c r="H4" s="40"/>
      <c r="I4" s="5"/>
      <c r="J4" s="16"/>
      <c r="K4" s="31"/>
      <c r="L4" s="61"/>
      <c r="M4" s="62"/>
      <c r="N4" s="63"/>
      <c r="O4" s="108" t="s">
        <v>12</v>
      </c>
      <c r="P4" s="111"/>
      <c r="Q4" s="105" t="s">
        <v>10</v>
      </c>
      <c r="R4" s="106"/>
      <c r="S4" s="110"/>
    </row>
    <row r="5" spans="1:25" s="4" customFormat="1" ht="19.5" customHeight="1">
      <c r="A5" s="76" t="s">
        <v>17</v>
      </c>
      <c r="B5" s="76" t="s">
        <v>33</v>
      </c>
      <c r="C5" s="78">
        <v>239.85000000000002</v>
      </c>
      <c r="D5" s="77">
        <v>5</v>
      </c>
      <c r="E5" s="54">
        <f aca="true" t="shared" si="0" ref="E5:E25">C5/100-D5</f>
        <v>-2.6014999999999997</v>
      </c>
      <c r="F5" s="96">
        <v>243.28</v>
      </c>
      <c r="G5" s="39">
        <v>1</v>
      </c>
      <c r="H5" s="55">
        <f aca="true" t="shared" si="1" ref="H5:H25">F5/100-G5</f>
        <v>1.4327999999999999</v>
      </c>
      <c r="I5" s="100">
        <v>226.705</v>
      </c>
      <c r="J5" s="16">
        <v>2</v>
      </c>
      <c r="K5" s="60">
        <f aca="true" t="shared" si="2" ref="K5:K25">I5/100-J5</f>
        <v>0.26705000000000023</v>
      </c>
      <c r="L5" s="70">
        <v>253.31</v>
      </c>
      <c r="M5" s="62">
        <v>1</v>
      </c>
      <c r="N5" s="71">
        <f aca="true" t="shared" si="3" ref="N5:N25">L5/100-M5</f>
        <v>1.5331000000000001</v>
      </c>
      <c r="O5" s="29">
        <f aca="true" t="shared" si="4" ref="O5:O25">D5+G5+J5+M5</f>
        <v>9</v>
      </c>
      <c r="P5" s="56">
        <f aca="true" t="shared" si="5" ref="P5:P25">E5+H5+K5+N5</f>
        <v>0.6314500000000005</v>
      </c>
      <c r="Q5" s="50">
        <f aca="true" t="shared" si="6" ref="Q5:Q25">D5+J5+G5+M5-MAX(D5,G5,J5,M5)</f>
        <v>4</v>
      </c>
      <c r="R5" s="57">
        <f aca="true" t="shared" si="7" ref="R5:R25">E5+H5+K5+N5-MIN(E5,H5,K5,N5)</f>
        <v>3.23295</v>
      </c>
      <c r="S5" s="68">
        <v>1</v>
      </c>
      <c r="X5" s="1"/>
      <c r="Y5" s="1"/>
    </row>
    <row r="6" spans="1:23" s="4" customFormat="1" ht="19.5" customHeight="1">
      <c r="A6" s="76" t="s">
        <v>19</v>
      </c>
      <c r="B6" s="76" t="s">
        <v>28</v>
      </c>
      <c r="C6" s="78">
        <v>241.07999999999998</v>
      </c>
      <c r="D6" s="77">
        <v>4</v>
      </c>
      <c r="E6" s="54">
        <f t="shared" si="0"/>
        <v>-1.5892</v>
      </c>
      <c r="F6" s="96">
        <v>239.465</v>
      </c>
      <c r="G6" s="39">
        <v>2</v>
      </c>
      <c r="H6" s="55">
        <f t="shared" si="1"/>
        <v>0.39464999999999995</v>
      </c>
      <c r="I6" s="100">
        <v>233.63</v>
      </c>
      <c r="J6" s="16">
        <v>1</v>
      </c>
      <c r="K6" s="60">
        <f t="shared" si="2"/>
        <v>1.3363</v>
      </c>
      <c r="L6" s="70">
        <v>242.985</v>
      </c>
      <c r="M6" s="62">
        <v>2</v>
      </c>
      <c r="N6" s="71">
        <f t="shared" si="3"/>
        <v>0.42985000000000007</v>
      </c>
      <c r="O6" s="29">
        <f t="shared" si="4"/>
        <v>9</v>
      </c>
      <c r="P6" s="56">
        <f t="shared" si="5"/>
        <v>0.5716000000000001</v>
      </c>
      <c r="Q6" s="50">
        <f t="shared" si="6"/>
        <v>5</v>
      </c>
      <c r="R6" s="57">
        <f t="shared" si="7"/>
        <v>2.1608</v>
      </c>
      <c r="S6" s="68">
        <v>2</v>
      </c>
      <c r="U6" s="1"/>
      <c r="V6" s="1"/>
      <c r="W6" s="1"/>
    </row>
    <row r="7" spans="1:19" ht="19.5" customHeight="1">
      <c r="A7" s="76" t="s">
        <v>25</v>
      </c>
      <c r="B7" s="76" t="s">
        <v>43</v>
      </c>
      <c r="C7" s="78">
        <v>247.64000000000001</v>
      </c>
      <c r="D7" s="77">
        <v>1</v>
      </c>
      <c r="E7" s="54">
        <f t="shared" si="0"/>
        <v>1.4764</v>
      </c>
      <c r="F7" s="96">
        <v>228.7</v>
      </c>
      <c r="G7" s="39">
        <v>5</v>
      </c>
      <c r="H7" s="55">
        <f t="shared" si="1"/>
        <v>-2.713</v>
      </c>
      <c r="I7" s="100">
        <v>219.125</v>
      </c>
      <c r="J7" s="16">
        <v>4</v>
      </c>
      <c r="K7" s="60">
        <f t="shared" si="2"/>
        <v>-1.8087499999999999</v>
      </c>
      <c r="L7" s="70">
        <v>227.135</v>
      </c>
      <c r="M7" s="62">
        <v>5</v>
      </c>
      <c r="N7" s="71">
        <f t="shared" si="3"/>
        <v>-2.72865</v>
      </c>
      <c r="O7" s="29">
        <f t="shared" si="4"/>
        <v>15</v>
      </c>
      <c r="P7" s="56">
        <f t="shared" si="5"/>
        <v>-5.774</v>
      </c>
      <c r="Q7" s="50">
        <f t="shared" si="6"/>
        <v>10</v>
      </c>
      <c r="R7" s="57">
        <f t="shared" si="7"/>
        <v>-3.04535</v>
      </c>
      <c r="S7" s="68">
        <v>3</v>
      </c>
    </row>
    <row r="8" spans="1:25" s="4" customFormat="1" ht="19.5" customHeight="1">
      <c r="A8" s="76" t="s">
        <v>20</v>
      </c>
      <c r="B8" s="76" t="s">
        <v>7</v>
      </c>
      <c r="C8" s="78">
        <v>228.065</v>
      </c>
      <c r="D8" s="77">
        <v>7</v>
      </c>
      <c r="E8" s="54">
        <f t="shared" si="0"/>
        <v>-4.71935</v>
      </c>
      <c r="F8" s="96">
        <v>235.63</v>
      </c>
      <c r="G8" s="39">
        <v>4</v>
      </c>
      <c r="H8" s="55">
        <f t="shared" si="1"/>
        <v>-1.6437</v>
      </c>
      <c r="I8" s="100">
        <v>223.505</v>
      </c>
      <c r="J8" s="16">
        <v>3</v>
      </c>
      <c r="K8" s="60">
        <f t="shared" si="2"/>
        <v>-0.7649500000000002</v>
      </c>
      <c r="L8" s="70">
        <v>228.28</v>
      </c>
      <c r="M8" s="62">
        <v>4</v>
      </c>
      <c r="N8" s="71">
        <f t="shared" si="3"/>
        <v>-1.7172</v>
      </c>
      <c r="O8" s="29">
        <f t="shared" si="4"/>
        <v>18</v>
      </c>
      <c r="P8" s="56">
        <f t="shared" si="5"/>
        <v>-8.8452</v>
      </c>
      <c r="Q8" s="50">
        <f t="shared" si="6"/>
        <v>11</v>
      </c>
      <c r="R8" s="57">
        <f t="shared" si="7"/>
        <v>-4.12585</v>
      </c>
      <c r="S8" s="68">
        <v>4</v>
      </c>
      <c r="T8" s="1"/>
      <c r="U8" s="1"/>
      <c r="V8" s="1"/>
      <c r="W8" s="1"/>
      <c r="X8" s="1"/>
      <c r="Y8" s="1"/>
    </row>
    <row r="9" spans="1:25" ht="19.5" customHeight="1">
      <c r="A9" s="76" t="s">
        <v>15</v>
      </c>
      <c r="B9" s="76" t="s">
        <v>28</v>
      </c>
      <c r="C9" s="78">
        <v>242.46</v>
      </c>
      <c r="D9" s="77">
        <v>3</v>
      </c>
      <c r="E9" s="54">
        <f t="shared" si="0"/>
        <v>-0.5754000000000001</v>
      </c>
      <c r="F9" s="96">
        <v>65</v>
      </c>
      <c r="G9" s="39">
        <v>14</v>
      </c>
      <c r="H9" s="55">
        <f t="shared" si="1"/>
        <v>-13.35</v>
      </c>
      <c r="I9" s="100">
        <v>190.58</v>
      </c>
      <c r="J9" s="16">
        <v>7</v>
      </c>
      <c r="K9" s="60">
        <f t="shared" si="2"/>
        <v>-5.0942</v>
      </c>
      <c r="L9" s="70">
        <v>236.65</v>
      </c>
      <c r="M9" s="62">
        <v>3</v>
      </c>
      <c r="N9" s="71">
        <f t="shared" si="3"/>
        <v>-0.6334999999999997</v>
      </c>
      <c r="O9" s="29">
        <f t="shared" si="4"/>
        <v>27</v>
      </c>
      <c r="P9" s="56">
        <f t="shared" si="5"/>
        <v>-19.653100000000002</v>
      </c>
      <c r="Q9" s="50">
        <f t="shared" si="6"/>
        <v>13</v>
      </c>
      <c r="R9" s="57">
        <f t="shared" si="7"/>
        <v>-6.303100000000002</v>
      </c>
      <c r="S9" s="68">
        <v>5</v>
      </c>
      <c r="T9" s="4"/>
      <c r="U9" s="4"/>
      <c r="V9" s="4"/>
      <c r="W9" s="4"/>
      <c r="X9" s="4"/>
      <c r="Y9" s="4"/>
    </row>
    <row r="10" spans="1:25" ht="19.5" customHeight="1">
      <c r="A10" s="76" t="s">
        <v>32</v>
      </c>
      <c r="B10" s="76" t="s">
        <v>16</v>
      </c>
      <c r="C10" s="78">
        <v>229.45</v>
      </c>
      <c r="D10" s="77">
        <v>6</v>
      </c>
      <c r="E10" s="54">
        <f t="shared" si="0"/>
        <v>-3.7055000000000002</v>
      </c>
      <c r="F10" s="96">
        <v>239.305</v>
      </c>
      <c r="G10" s="39">
        <v>3</v>
      </c>
      <c r="H10" s="55">
        <f t="shared" si="1"/>
        <v>-0.6069499999999999</v>
      </c>
      <c r="I10" s="101"/>
      <c r="J10" s="84">
        <v>50</v>
      </c>
      <c r="K10" s="93">
        <f t="shared" si="2"/>
        <v>-50</v>
      </c>
      <c r="L10" s="70">
        <v>213.725</v>
      </c>
      <c r="M10" s="62">
        <v>11</v>
      </c>
      <c r="N10" s="71">
        <f t="shared" si="3"/>
        <v>-8.86275</v>
      </c>
      <c r="O10" s="29">
        <f t="shared" si="4"/>
        <v>70</v>
      </c>
      <c r="P10" s="56">
        <f t="shared" si="5"/>
        <v>-63.1752</v>
      </c>
      <c r="Q10" s="50">
        <f t="shared" si="6"/>
        <v>20</v>
      </c>
      <c r="R10" s="57">
        <f t="shared" si="7"/>
        <v>-13.175199999999997</v>
      </c>
      <c r="S10" s="68">
        <v>6</v>
      </c>
      <c r="U10" s="4"/>
      <c r="V10" s="4"/>
      <c r="W10" s="4"/>
      <c r="X10" s="4"/>
      <c r="Y10" s="4"/>
    </row>
    <row r="11" spans="1:19" ht="19.5" customHeight="1">
      <c r="A11" s="76" t="s">
        <v>34</v>
      </c>
      <c r="B11" s="76" t="s">
        <v>35</v>
      </c>
      <c r="C11" s="78">
        <v>214.335</v>
      </c>
      <c r="D11" s="77">
        <v>11</v>
      </c>
      <c r="E11" s="54">
        <f t="shared" si="0"/>
        <v>-8.85665</v>
      </c>
      <c r="F11" s="96">
        <v>183.645</v>
      </c>
      <c r="G11" s="39">
        <v>8</v>
      </c>
      <c r="H11" s="55">
        <f t="shared" si="1"/>
        <v>-6.16355</v>
      </c>
      <c r="I11" s="100">
        <v>206.81</v>
      </c>
      <c r="J11" s="16">
        <v>6</v>
      </c>
      <c r="K11" s="60">
        <f t="shared" si="2"/>
        <v>-3.9319</v>
      </c>
      <c r="L11" s="70">
        <v>226.26</v>
      </c>
      <c r="M11" s="62">
        <v>6</v>
      </c>
      <c r="N11" s="71">
        <f t="shared" si="3"/>
        <v>-3.7374</v>
      </c>
      <c r="O11" s="29">
        <f t="shared" si="4"/>
        <v>31</v>
      </c>
      <c r="P11" s="56">
        <f t="shared" si="5"/>
        <v>-22.6895</v>
      </c>
      <c r="Q11" s="50">
        <f t="shared" si="6"/>
        <v>20</v>
      </c>
      <c r="R11" s="57">
        <f t="shared" si="7"/>
        <v>-13.832849999999999</v>
      </c>
      <c r="S11" s="68">
        <v>7</v>
      </c>
    </row>
    <row r="12" spans="1:19" ht="19.5" customHeight="1">
      <c r="A12" s="76" t="s">
        <v>14</v>
      </c>
      <c r="B12" s="76" t="s">
        <v>8</v>
      </c>
      <c r="C12" s="78">
        <v>222.82</v>
      </c>
      <c r="D12" s="77">
        <v>8</v>
      </c>
      <c r="E12" s="54">
        <f t="shared" si="0"/>
        <v>-5.771800000000001</v>
      </c>
      <c r="F12" s="101"/>
      <c r="G12" s="84">
        <v>50</v>
      </c>
      <c r="H12" s="85">
        <f t="shared" si="1"/>
        <v>-50</v>
      </c>
      <c r="I12" s="100">
        <v>213.34</v>
      </c>
      <c r="J12" s="16">
        <v>5</v>
      </c>
      <c r="K12" s="60">
        <f t="shared" si="2"/>
        <v>-2.8666</v>
      </c>
      <c r="L12" s="70">
        <v>218.905</v>
      </c>
      <c r="M12" s="62">
        <v>9</v>
      </c>
      <c r="N12" s="71">
        <f t="shared" si="3"/>
        <v>-6.81095</v>
      </c>
      <c r="O12" s="29">
        <f t="shared" si="4"/>
        <v>72</v>
      </c>
      <c r="P12" s="56">
        <f t="shared" si="5"/>
        <v>-65.44935</v>
      </c>
      <c r="Q12" s="50">
        <f t="shared" si="6"/>
        <v>22</v>
      </c>
      <c r="R12" s="57">
        <f t="shared" si="7"/>
        <v>-15.449349999999995</v>
      </c>
      <c r="S12" s="68">
        <v>8</v>
      </c>
    </row>
    <row r="13" spans="1:19" ht="19.5" customHeight="1">
      <c r="A13" s="76" t="s">
        <v>21</v>
      </c>
      <c r="B13" s="76" t="s">
        <v>46</v>
      </c>
      <c r="C13" s="78">
        <v>221.04</v>
      </c>
      <c r="D13" s="77">
        <v>10</v>
      </c>
      <c r="E13" s="54">
        <f t="shared" si="0"/>
        <v>-7.7896</v>
      </c>
      <c r="F13" s="96">
        <v>217.895</v>
      </c>
      <c r="G13" s="39">
        <v>7</v>
      </c>
      <c r="H13" s="55">
        <f t="shared" si="1"/>
        <v>-4.82105</v>
      </c>
      <c r="I13" s="100">
        <v>189.335</v>
      </c>
      <c r="J13" s="16">
        <v>8</v>
      </c>
      <c r="K13" s="60">
        <f t="shared" si="2"/>
        <v>-6.10665</v>
      </c>
      <c r="L13" s="70">
        <v>221.6</v>
      </c>
      <c r="M13" s="62">
        <v>8</v>
      </c>
      <c r="N13" s="71">
        <f t="shared" si="3"/>
        <v>-5.784000000000001</v>
      </c>
      <c r="O13" s="29">
        <f t="shared" si="4"/>
        <v>33</v>
      </c>
      <c r="P13" s="56">
        <f t="shared" si="5"/>
        <v>-24.5013</v>
      </c>
      <c r="Q13" s="50">
        <f t="shared" si="6"/>
        <v>23</v>
      </c>
      <c r="R13" s="57">
        <f t="shared" si="7"/>
        <v>-16.7117</v>
      </c>
      <c r="S13" s="68">
        <v>9</v>
      </c>
    </row>
    <row r="14" spans="1:23" ht="19.5" customHeight="1">
      <c r="A14" s="76" t="s">
        <v>54</v>
      </c>
      <c r="B14" s="76" t="s">
        <v>46</v>
      </c>
      <c r="C14" s="78">
        <v>210.405</v>
      </c>
      <c r="D14" s="77">
        <v>12</v>
      </c>
      <c r="E14" s="54">
        <f t="shared" si="0"/>
        <v>-9.89595</v>
      </c>
      <c r="F14" s="96">
        <v>65</v>
      </c>
      <c r="G14" s="39">
        <v>15</v>
      </c>
      <c r="H14" s="55">
        <f t="shared" si="1"/>
        <v>-14.35</v>
      </c>
      <c r="I14" s="100">
        <v>162.82</v>
      </c>
      <c r="J14" s="16">
        <v>9</v>
      </c>
      <c r="K14" s="60">
        <f t="shared" si="2"/>
        <v>-7.3718</v>
      </c>
      <c r="L14" s="70">
        <v>222.14</v>
      </c>
      <c r="M14" s="62">
        <v>7</v>
      </c>
      <c r="N14" s="71">
        <f t="shared" si="3"/>
        <v>-4.7786</v>
      </c>
      <c r="O14" s="29">
        <f t="shared" si="4"/>
        <v>43</v>
      </c>
      <c r="P14" s="56">
        <f t="shared" si="5"/>
        <v>-36.39635</v>
      </c>
      <c r="Q14" s="50">
        <f t="shared" si="6"/>
        <v>28</v>
      </c>
      <c r="R14" s="57">
        <f t="shared" si="7"/>
        <v>-22.046349999999997</v>
      </c>
      <c r="S14" s="68">
        <v>10</v>
      </c>
      <c r="T14" s="4"/>
      <c r="U14" s="4"/>
      <c r="V14" s="4"/>
      <c r="W14" s="4"/>
    </row>
    <row r="15" spans="1:19" ht="19.5" customHeight="1">
      <c r="A15" s="76" t="s">
        <v>65</v>
      </c>
      <c r="B15" s="76" t="s">
        <v>63</v>
      </c>
      <c r="C15" s="88"/>
      <c r="D15" s="89">
        <v>50</v>
      </c>
      <c r="E15" s="85">
        <f t="shared" si="0"/>
        <v>-50</v>
      </c>
      <c r="F15" s="96">
        <v>177.22</v>
      </c>
      <c r="G15" s="39">
        <v>9</v>
      </c>
      <c r="H15" s="55">
        <f t="shared" si="1"/>
        <v>-7.2278</v>
      </c>
      <c r="I15" s="100">
        <v>162.265</v>
      </c>
      <c r="J15" s="16">
        <v>10</v>
      </c>
      <c r="K15" s="60">
        <f t="shared" si="2"/>
        <v>-8.37735</v>
      </c>
      <c r="L15" s="70">
        <v>152.83</v>
      </c>
      <c r="M15" s="62">
        <v>14</v>
      </c>
      <c r="N15" s="71">
        <f t="shared" si="3"/>
        <v>-12.4717</v>
      </c>
      <c r="O15" s="29">
        <f t="shared" si="4"/>
        <v>83</v>
      </c>
      <c r="P15" s="56">
        <f t="shared" si="5"/>
        <v>-78.07685000000001</v>
      </c>
      <c r="Q15" s="50">
        <f t="shared" si="6"/>
        <v>33</v>
      </c>
      <c r="R15" s="57">
        <f t="shared" si="7"/>
        <v>-28.076850000000007</v>
      </c>
      <c r="S15" s="68">
        <v>11</v>
      </c>
    </row>
    <row r="16" spans="1:19" ht="19.5" customHeight="1">
      <c r="A16" s="76" t="s">
        <v>23</v>
      </c>
      <c r="B16" s="76" t="s">
        <v>47</v>
      </c>
      <c r="C16" s="78">
        <v>202.04500000000002</v>
      </c>
      <c r="D16" s="77">
        <v>13</v>
      </c>
      <c r="E16" s="54">
        <f t="shared" si="0"/>
        <v>-10.97955</v>
      </c>
      <c r="F16" s="101"/>
      <c r="G16" s="84">
        <v>50</v>
      </c>
      <c r="H16" s="85">
        <f t="shared" si="1"/>
        <v>-50</v>
      </c>
      <c r="I16" s="100">
        <v>75</v>
      </c>
      <c r="J16" s="16">
        <v>12</v>
      </c>
      <c r="K16" s="60">
        <f t="shared" si="2"/>
        <v>-11.25</v>
      </c>
      <c r="L16" s="70">
        <v>205.535</v>
      </c>
      <c r="M16" s="62">
        <v>12</v>
      </c>
      <c r="N16" s="71">
        <f t="shared" si="3"/>
        <v>-9.94465</v>
      </c>
      <c r="O16" s="29">
        <f t="shared" si="4"/>
        <v>87</v>
      </c>
      <c r="P16" s="56">
        <f t="shared" si="5"/>
        <v>-82.1742</v>
      </c>
      <c r="Q16" s="50">
        <f t="shared" si="6"/>
        <v>37</v>
      </c>
      <c r="R16" s="57">
        <f t="shared" si="7"/>
        <v>-32.1742</v>
      </c>
      <c r="S16" s="68">
        <v>12</v>
      </c>
    </row>
    <row r="17" spans="1:19" ht="19.5" customHeight="1">
      <c r="A17" s="76" t="s">
        <v>36</v>
      </c>
      <c r="B17" s="76" t="s">
        <v>48</v>
      </c>
      <c r="C17" s="78">
        <v>141.675</v>
      </c>
      <c r="D17" s="77">
        <v>18</v>
      </c>
      <c r="E17" s="54">
        <f t="shared" si="0"/>
        <v>-16.58325</v>
      </c>
      <c r="F17" s="96">
        <v>146.175</v>
      </c>
      <c r="G17" s="39">
        <v>13</v>
      </c>
      <c r="H17" s="55">
        <f t="shared" si="1"/>
        <v>-11.53825</v>
      </c>
      <c r="I17" s="100">
        <v>136.35</v>
      </c>
      <c r="J17" s="16">
        <v>11</v>
      </c>
      <c r="K17" s="60">
        <f t="shared" si="2"/>
        <v>-9.6365</v>
      </c>
      <c r="L17" s="70">
        <v>159.83</v>
      </c>
      <c r="M17" s="62">
        <v>13</v>
      </c>
      <c r="N17" s="71">
        <f t="shared" si="3"/>
        <v>-11.4017</v>
      </c>
      <c r="O17" s="29">
        <f t="shared" si="4"/>
        <v>55</v>
      </c>
      <c r="P17" s="56">
        <f t="shared" si="5"/>
        <v>-49.159699999999994</v>
      </c>
      <c r="Q17" s="50">
        <f t="shared" si="6"/>
        <v>37</v>
      </c>
      <c r="R17" s="57">
        <f t="shared" si="7"/>
        <v>-32.576449999999994</v>
      </c>
      <c r="S17" s="68">
        <v>13</v>
      </c>
    </row>
    <row r="18" spans="1:19" ht="19.5" customHeight="1">
      <c r="A18" s="76" t="s">
        <v>52</v>
      </c>
      <c r="B18" s="76" t="s">
        <v>53</v>
      </c>
      <c r="C18" s="78">
        <v>222.465</v>
      </c>
      <c r="D18" s="77">
        <v>9</v>
      </c>
      <c r="E18" s="54">
        <f t="shared" si="0"/>
        <v>-6.7753499999999995</v>
      </c>
      <c r="F18" s="101"/>
      <c r="G18" s="84">
        <v>50</v>
      </c>
      <c r="H18" s="85">
        <f t="shared" si="1"/>
        <v>-50</v>
      </c>
      <c r="I18" s="101"/>
      <c r="J18" s="84">
        <v>50</v>
      </c>
      <c r="K18" s="93">
        <f t="shared" si="2"/>
        <v>-50</v>
      </c>
      <c r="L18" s="70">
        <v>217.755</v>
      </c>
      <c r="M18" s="62">
        <v>10</v>
      </c>
      <c r="N18" s="71">
        <f t="shared" si="3"/>
        <v>-7.82245</v>
      </c>
      <c r="O18" s="29">
        <f t="shared" si="4"/>
        <v>119</v>
      </c>
      <c r="P18" s="56">
        <f t="shared" si="5"/>
        <v>-114.5978</v>
      </c>
      <c r="Q18" s="50">
        <f t="shared" si="6"/>
        <v>69</v>
      </c>
      <c r="R18" s="57">
        <f t="shared" si="7"/>
        <v>-64.5978</v>
      </c>
      <c r="S18" s="68">
        <v>14</v>
      </c>
    </row>
    <row r="19" spans="1:19" ht="19.5" customHeight="1">
      <c r="A19" s="76" t="s">
        <v>44</v>
      </c>
      <c r="B19" s="76" t="s">
        <v>45</v>
      </c>
      <c r="C19" s="78">
        <v>180.05</v>
      </c>
      <c r="D19" s="77">
        <v>15</v>
      </c>
      <c r="E19" s="54">
        <f t="shared" si="0"/>
        <v>-13.1995</v>
      </c>
      <c r="F19" s="96">
        <v>169.07</v>
      </c>
      <c r="G19" s="39">
        <v>10</v>
      </c>
      <c r="H19" s="55">
        <f t="shared" si="1"/>
        <v>-8.3093</v>
      </c>
      <c r="I19" s="101"/>
      <c r="J19" s="84">
        <v>50</v>
      </c>
      <c r="K19" s="93">
        <f t="shared" si="2"/>
        <v>-50</v>
      </c>
      <c r="L19" s="92"/>
      <c r="M19" s="84">
        <v>50</v>
      </c>
      <c r="N19" s="93">
        <f t="shared" si="3"/>
        <v>-50</v>
      </c>
      <c r="O19" s="29">
        <f t="shared" si="4"/>
        <v>125</v>
      </c>
      <c r="P19" s="56">
        <f t="shared" si="5"/>
        <v>-121.50880000000001</v>
      </c>
      <c r="Q19" s="50">
        <f t="shared" si="6"/>
        <v>75</v>
      </c>
      <c r="R19" s="57">
        <f t="shared" si="7"/>
        <v>-71.50880000000001</v>
      </c>
      <c r="S19" s="68">
        <v>15</v>
      </c>
    </row>
    <row r="20" spans="1:19" ht="19.5" customHeight="1">
      <c r="A20" s="76" t="s">
        <v>57</v>
      </c>
      <c r="B20" s="76" t="s">
        <v>45</v>
      </c>
      <c r="C20" s="78">
        <v>165.52499999999998</v>
      </c>
      <c r="D20" s="77">
        <v>16</v>
      </c>
      <c r="E20" s="54">
        <f t="shared" si="0"/>
        <v>-14.344750000000001</v>
      </c>
      <c r="F20" s="96">
        <v>167.835</v>
      </c>
      <c r="G20" s="39">
        <v>11</v>
      </c>
      <c r="H20" s="55">
        <f t="shared" si="1"/>
        <v>-9.32165</v>
      </c>
      <c r="I20" s="101"/>
      <c r="J20" s="84">
        <v>50</v>
      </c>
      <c r="K20" s="93">
        <f t="shared" si="2"/>
        <v>-50</v>
      </c>
      <c r="L20" s="92"/>
      <c r="M20" s="84">
        <v>50</v>
      </c>
      <c r="N20" s="93">
        <f t="shared" si="3"/>
        <v>-50</v>
      </c>
      <c r="O20" s="29">
        <f t="shared" si="4"/>
        <v>127</v>
      </c>
      <c r="P20" s="56">
        <f t="shared" si="5"/>
        <v>-123.66640000000001</v>
      </c>
      <c r="Q20" s="50">
        <f t="shared" si="6"/>
        <v>77</v>
      </c>
      <c r="R20" s="57">
        <f t="shared" si="7"/>
        <v>-73.66640000000001</v>
      </c>
      <c r="S20" s="68">
        <v>16</v>
      </c>
    </row>
    <row r="21" spans="1:19" ht="19.5" customHeight="1">
      <c r="A21" s="76" t="s">
        <v>18</v>
      </c>
      <c r="B21" s="76" t="s">
        <v>28</v>
      </c>
      <c r="C21" s="78">
        <v>247.04</v>
      </c>
      <c r="D21" s="77">
        <v>2</v>
      </c>
      <c r="E21" s="54">
        <f t="shared" si="0"/>
        <v>0.4703999999999997</v>
      </c>
      <c r="F21" s="101"/>
      <c r="G21" s="84">
        <v>50</v>
      </c>
      <c r="H21" s="85">
        <f t="shared" si="1"/>
        <v>-50</v>
      </c>
      <c r="I21" s="101"/>
      <c r="J21" s="84">
        <v>50</v>
      </c>
      <c r="K21" s="93">
        <f t="shared" si="2"/>
        <v>-50</v>
      </c>
      <c r="L21" s="92"/>
      <c r="M21" s="84">
        <v>50</v>
      </c>
      <c r="N21" s="93">
        <f t="shared" si="3"/>
        <v>-50</v>
      </c>
      <c r="O21" s="29">
        <f t="shared" si="4"/>
        <v>152</v>
      </c>
      <c r="P21" s="56">
        <f t="shared" si="5"/>
        <v>-149.52960000000002</v>
      </c>
      <c r="Q21" s="50">
        <f t="shared" si="6"/>
        <v>102</v>
      </c>
      <c r="R21" s="57">
        <f t="shared" si="7"/>
        <v>-99.52960000000002</v>
      </c>
      <c r="S21" s="68">
        <v>17</v>
      </c>
    </row>
    <row r="22" spans="1:19" ht="19.5" customHeight="1">
      <c r="A22" s="76" t="s">
        <v>58</v>
      </c>
      <c r="B22" s="76" t="s">
        <v>59</v>
      </c>
      <c r="C22" s="88"/>
      <c r="D22" s="89">
        <v>50</v>
      </c>
      <c r="E22" s="85">
        <f t="shared" si="0"/>
        <v>-50</v>
      </c>
      <c r="F22" s="96">
        <v>218.11</v>
      </c>
      <c r="G22" s="39">
        <v>6</v>
      </c>
      <c r="H22" s="55">
        <f t="shared" si="1"/>
        <v>-3.8188999999999997</v>
      </c>
      <c r="I22" s="101"/>
      <c r="J22" s="84">
        <v>50</v>
      </c>
      <c r="K22" s="93">
        <f t="shared" si="2"/>
        <v>-50</v>
      </c>
      <c r="L22" s="92"/>
      <c r="M22" s="84">
        <v>50</v>
      </c>
      <c r="N22" s="93">
        <f t="shared" si="3"/>
        <v>-50</v>
      </c>
      <c r="O22" s="29">
        <f t="shared" si="4"/>
        <v>156</v>
      </c>
      <c r="P22" s="56">
        <f t="shared" si="5"/>
        <v>-153.81889999999999</v>
      </c>
      <c r="Q22" s="50">
        <f t="shared" si="6"/>
        <v>106</v>
      </c>
      <c r="R22" s="57">
        <f t="shared" si="7"/>
        <v>-103.81889999999999</v>
      </c>
      <c r="S22" s="68">
        <v>18</v>
      </c>
    </row>
    <row r="23" spans="1:19" ht="19.5" customHeight="1">
      <c r="A23" s="76" t="s">
        <v>64</v>
      </c>
      <c r="B23" s="76" t="s">
        <v>16</v>
      </c>
      <c r="C23" s="88"/>
      <c r="D23" s="89">
        <v>50</v>
      </c>
      <c r="E23" s="85">
        <f t="shared" si="0"/>
        <v>-50</v>
      </c>
      <c r="F23" s="96">
        <v>154.575</v>
      </c>
      <c r="G23" s="39">
        <v>12</v>
      </c>
      <c r="H23" s="55">
        <f t="shared" si="1"/>
        <v>-10.45425</v>
      </c>
      <c r="I23" s="101"/>
      <c r="J23" s="84">
        <v>50</v>
      </c>
      <c r="K23" s="93">
        <f t="shared" si="2"/>
        <v>-50</v>
      </c>
      <c r="L23" s="92"/>
      <c r="M23" s="84">
        <v>50</v>
      </c>
      <c r="N23" s="93">
        <f t="shared" si="3"/>
        <v>-50</v>
      </c>
      <c r="O23" s="29">
        <f t="shared" si="4"/>
        <v>162</v>
      </c>
      <c r="P23" s="56">
        <f t="shared" si="5"/>
        <v>-160.45425</v>
      </c>
      <c r="Q23" s="50">
        <f t="shared" si="6"/>
        <v>112</v>
      </c>
      <c r="R23" s="57">
        <f t="shared" si="7"/>
        <v>-110.45425</v>
      </c>
      <c r="S23" s="68">
        <v>19</v>
      </c>
    </row>
    <row r="24" spans="1:19" ht="19.5" customHeight="1">
      <c r="A24" s="76" t="s">
        <v>51</v>
      </c>
      <c r="B24" s="76" t="s">
        <v>48</v>
      </c>
      <c r="C24" s="78">
        <v>191.23</v>
      </c>
      <c r="D24" s="77">
        <v>14</v>
      </c>
      <c r="E24" s="54">
        <f t="shared" si="0"/>
        <v>-12.0877</v>
      </c>
      <c r="F24" s="101"/>
      <c r="G24" s="84">
        <v>50</v>
      </c>
      <c r="H24" s="85">
        <f t="shared" si="1"/>
        <v>-50</v>
      </c>
      <c r="I24" s="101"/>
      <c r="J24" s="84">
        <v>50</v>
      </c>
      <c r="K24" s="93">
        <f t="shared" si="2"/>
        <v>-50</v>
      </c>
      <c r="L24" s="92"/>
      <c r="M24" s="84">
        <v>50</v>
      </c>
      <c r="N24" s="93">
        <f t="shared" si="3"/>
        <v>-50</v>
      </c>
      <c r="O24" s="29">
        <f t="shared" si="4"/>
        <v>164</v>
      </c>
      <c r="P24" s="56">
        <f t="shared" si="5"/>
        <v>-162.08769999999998</v>
      </c>
      <c r="Q24" s="50">
        <f t="shared" si="6"/>
        <v>114</v>
      </c>
      <c r="R24" s="57">
        <f t="shared" si="7"/>
        <v>-112.08769999999998</v>
      </c>
      <c r="S24" s="68">
        <v>20</v>
      </c>
    </row>
    <row r="25" spans="1:19" ht="19.5" customHeight="1">
      <c r="A25" s="76" t="s">
        <v>55</v>
      </c>
      <c r="B25" s="76" t="s">
        <v>56</v>
      </c>
      <c r="C25" s="78">
        <v>160.565</v>
      </c>
      <c r="D25" s="77">
        <v>17</v>
      </c>
      <c r="E25" s="54">
        <f t="shared" si="0"/>
        <v>-15.39435</v>
      </c>
      <c r="F25" s="101"/>
      <c r="G25" s="84">
        <v>50</v>
      </c>
      <c r="H25" s="85">
        <f t="shared" si="1"/>
        <v>-50</v>
      </c>
      <c r="I25" s="101"/>
      <c r="J25" s="84">
        <v>50</v>
      </c>
      <c r="K25" s="93">
        <f t="shared" si="2"/>
        <v>-50</v>
      </c>
      <c r="L25" s="92"/>
      <c r="M25" s="84">
        <v>50</v>
      </c>
      <c r="N25" s="93">
        <f t="shared" si="3"/>
        <v>-50</v>
      </c>
      <c r="O25" s="29">
        <f t="shared" si="4"/>
        <v>167</v>
      </c>
      <c r="P25" s="56">
        <f t="shared" si="5"/>
        <v>-165.39435</v>
      </c>
      <c r="Q25" s="50">
        <f t="shared" si="6"/>
        <v>117</v>
      </c>
      <c r="R25" s="57">
        <f t="shared" si="7"/>
        <v>-115.39435</v>
      </c>
      <c r="S25" s="68">
        <v>21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300" verticalDpi="300" orientation="landscape" paperSize="9" scale="76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2019-07-13T11:43:04Z</cp:lastPrinted>
  <dcterms:created xsi:type="dcterms:W3CDTF">2001-05-06T11:53:34Z</dcterms:created>
  <dcterms:modified xsi:type="dcterms:W3CDTF">2019-07-14T08:36:59Z</dcterms:modified>
  <cp:category/>
  <cp:version/>
  <cp:contentType/>
  <cp:contentStatus/>
</cp:coreProperties>
</file>