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39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<sst xmlns="http://schemas.openxmlformats.org/spreadsheetml/2006/main" count="78" uniqueCount="56">
  <si>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Name</t>
  </si>
  <si>
    <t>Vorname</t>
  </si>
  <si>
    <t>Verein</t>
  </si>
  <si>
    <t>Klasse</t>
  </si>
  <si>
    <t>Fliege Ziel</t>
  </si>
  <si>
    <t>Fliege Weit Einhand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</si>
  <si>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</si>
  <si>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</si>
  <si>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</si>
  <si>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</si>
  <si>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</si>
  <si>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</si>
  <si>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</si>
  <si>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</si>
  <si>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</si>
  <si>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</si>
  <si>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</si>
  <si>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Schulz</t>
  </si>
  <si>
    <t>Manfred</t>
  </si>
  <si>
    <t>Reiß</t>
  </si>
  <si>
    <t>OG Hessenwinkel</t>
  </si>
  <si>
    <t>Behlert</t>
  </si>
  <si>
    <t>Detlef</t>
  </si>
  <si>
    <t>Wagner</t>
  </si>
  <si>
    <t>Frank</t>
  </si>
  <si>
    <t>Neumann</t>
  </si>
  <si>
    <t>Peter</t>
  </si>
  <si>
    <t>AF Wendenschloß</t>
  </si>
  <si>
    <t xml:space="preserve">Christoph </t>
  </si>
  <si>
    <t>AF OG Hohenschönhausen</t>
  </si>
  <si>
    <t xml:space="preserve">Ergebnisliste Großer Preis von Lichtenberg </t>
  </si>
  <si>
    <t>am 18. 09. 2022 Stadion Buschallee Berlin</t>
  </si>
  <si>
    <t>LH</t>
  </si>
  <si>
    <t>Dreikampf</t>
  </si>
  <si>
    <t>Hüter</t>
  </si>
  <si>
    <t>Torsten</t>
  </si>
  <si>
    <t>Steffen</t>
  </si>
  <si>
    <t>Gath</t>
  </si>
  <si>
    <t>Benjamin</t>
  </si>
  <si>
    <t>Geisler</t>
  </si>
  <si>
    <t>Jürgen</t>
  </si>
  <si>
    <t>Winter</t>
  </si>
  <si>
    <t>Harald</t>
  </si>
  <si>
    <t>Jung</t>
  </si>
  <si>
    <t>Egbert</t>
  </si>
  <si>
    <t>Castingclub Ketzin</t>
  </si>
  <si>
    <t>SH1</t>
  </si>
  <si>
    <t>SH2</t>
  </si>
  <si>
    <t>SC Borussia Friedrichsfelde</t>
  </si>
  <si>
    <t>Kantorek</t>
  </si>
  <si>
    <t>Christian</t>
  </si>
  <si>
    <t>Zimmermann</t>
  </si>
  <si>
    <t>Britta</t>
  </si>
  <si>
    <t>DAV LV Berlin</t>
  </si>
  <si>
    <t>FK</t>
  </si>
  <si>
    <t>LD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</si>
</sst>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0"/>
      <name val="Arial"/>
      <family val="2"/>
    </font>
    <font>
      <sz val="10"/>
      <color indexed="50"/>
      <name val="MS Sans Serif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 shrinkToFit="1"/>
    </xf>
    <xf numFmtId="0" fontId="4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4" fillId="0" borderId="10" xfId="0" applyFont="1" applyBorder="1" applyAlignment="1">
      <alignment horizontal="center" shrinkToFit="1"/>
    </xf>
    <xf numFmtId="3" fontId="4" fillId="0" borderId="10" xfId="0" applyNumberFormat="1" applyFont="1" applyBorder="1" applyAlignment="1">
      <alignment horizontal="center" shrinkToFit="1"/>
    </xf>
    <xf numFmtId="164" fontId="4" fillId="0" borderId="10" xfId="0" applyNumberFormat="1" applyFont="1" applyBorder="1" applyAlignment="1">
      <alignment horizontal="center" shrinkToFit="1"/>
    </xf>
    <xf numFmtId="0" fontId="4" fillId="0" borderId="0" xfId="0" applyFont="1" applyAlignment="1">
      <alignment shrinkToFit="1"/>
    </xf>
    <xf numFmtId="4" fontId="4" fillId="0" borderId="10" xfId="0" applyNumberFormat="1" applyFont="1" applyBorder="1" applyAlignment="1">
      <alignment horizontal="center" shrinkToFit="1"/>
    </xf>
    <xf numFmtId="2" fontId="4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4" fillId="0" borderId="11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0" fontId="44" fillId="0" borderId="1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shrinkToFi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shrinkToFit="1"/>
    </xf>
    <xf numFmtId="3" fontId="4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4" fontId="46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4" fillId="0" borderId="12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" fontId="4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 shrinkToFit="1"/>
    </xf>
    <xf numFmtId="4" fontId="2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/>
    </xf>
    <xf numFmtId="4" fontId="2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4" fontId="4" fillId="0" borderId="12" xfId="0" applyNumberFormat="1" applyFont="1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1"/>
  <sheetViews>
    <sheetView tabSelected="1" zoomScale="110" zoomScaleNormal="110" zoomScalePageLayoutView="0" workbookViewId="0" topLeftCell="A1">
      <selection activeCell="P29" sqref="P29"/>
    </sheetView>
  </sheetViews>
  <sheetFormatPr defaultColWidth="10.00390625" defaultRowHeight="12.75"/>
  <cols>
    <col min="1" max="1" width="12.00390625" style="21" customWidth="1"/>
    <col min="2" max="2" width="12.140625" style="21" bestFit="1" customWidth="1"/>
    <col min="3" max="3" width="22.00390625" style="21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1" customWidth="1"/>
    <col min="10" max="10" width="8.7109375" style="1" customWidth="1"/>
    <col min="11" max="11" width="6.7109375" style="3" customWidth="1"/>
    <col min="12" max="13" width="9.421875" style="4" customWidth="1"/>
    <col min="14" max="14" width="4.00390625" style="52" customWidth="1"/>
    <col min="15" max="15" width="9.421875" style="5" customWidth="1"/>
    <col min="16" max="16" width="3.8515625" style="6" customWidth="1"/>
    <col min="17" max="16384" width="10.00390625" style="5" customWidth="1"/>
  </cols>
  <sheetData>
    <row r="1" spans="1:16" s="10" customFormat="1" ht="15.7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10" customFormat="1" ht="15.7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10" customFormat="1" ht="12.75">
      <c r="A3" s="19"/>
      <c r="B3" s="19"/>
      <c r="C3" s="19"/>
      <c r="D3" s="11"/>
      <c r="E3" s="12"/>
      <c r="F3" s="8"/>
      <c r="G3" s="13"/>
      <c r="H3" s="8"/>
      <c r="I3" s="12"/>
      <c r="J3" s="12"/>
      <c r="K3" s="8"/>
      <c r="L3" s="9"/>
      <c r="M3" s="9"/>
      <c r="N3" s="49"/>
      <c r="P3" s="11"/>
    </row>
    <row r="4" spans="1:128" s="20" customFormat="1" ht="13.5" customHeight="1">
      <c r="A4" s="20" t="s">
        <v>0</v>
      </c>
      <c r="B4" s="20" t="s">
        <v>1</v>
      </c>
      <c r="C4" s="32" t="s">
        <v>2</v>
      </c>
      <c r="D4" s="20" t="s">
        <v>3</v>
      </c>
      <c r="E4" s="30" t="s">
        <v>4</v>
      </c>
      <c r="F4" s="57" t="s">
        <v>5</v>
      </c>
      <c r="G4" s="58"/>
      <c r="H4" s="58"/>
      <c r="I4" s="30" t="s">
        <v>10</v>
      </c>
      <c r="J4" s="30" t="s">
        <v>16</v>
      </c>
      <c r="K4" s="57" t="s">
        <v>15</v>
      </c>
      <c r="L4" s="62"/>
      <c r="M4" s="46" t="s">
        <v>33</v>
      </c>
      <c r="N4" s="46"/>
      <c r="O4" s="60" t="s">
        <v>6</v>
      </c>
      <c r="P4" s="61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3:128" s="20" customFormat="1" ht="13.5" customHeight="1">
      <c r="C5" s="32"/>
      <c r="E5" s="23"/>
      <c r="F5" s="26" t="s">
        <v>7</v>
      </c>
      <c r="G5" s="27" t="s">
        <v>8</v>
      </c>
      <c r="H5" s="26" t="s">
        <v>9</v>
      </c>
      <c r="I5" s="23" t="s">
        <v>13</v>
      </c>
      <c r="J5" s="23" t="s">
        <v>13</v>
      </c>
      <c r="K5" s="26" t="s">
        <v>11</v>
      </c>
      <c r="L5" s="24" t="s">
        <v>12</v>
      </c>
      <c r="M5" s="24"/>
      <c r="N5" s="24" t="s">
        <v>14</v>
      </c>
      <c r="P5" s="22" t="s">
        <v>14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</row>
    <row r="6" spans="1:128" s="7" customFormat="1" ht="13.5" customHeight="1">
      <c r="A6" s="28" t="s">
        <v>23</v>
      </c>
      <c r="B6" s="28" t="s">
        <v>24</v>
      </c>
      <c r="C6" s="29" t="s">
        <v>29</v>
      </c>
      <c r="D6" s="31" t="s">
        <v>32</v>
      </c>
      <c r="E6" s="15">
        <v>70</v>
      </c>
      <c r="F6" s="16">
        <v>56.85</v>
      </c>
      <c r="G6" s="17">
        <v>53.93</v>
      </c>
      <c r="H6" s="16">
        <f>F6+G6</f>
        <v>110.78</v>
      </c>
      <c r="I6" s="15">
        <v>94</v>
      </c>
      <c r="J6" s="15">
        <v>85</v>
      </c>
      <c r="K6" s="16">
        <v>69.99</v>
      </c>
      <c r="L6" s="18">
        <f>K6*1.5</f>
        <v>104.98499999999999</v>
      </c>
      <c r="M6" s="18">
        <f>I6+J6+L6</f>
        <v>283.985</v>
      </c>
      <c r="N6" s="50"/>
      <c r="O6" s="18">
        <f>E6+H6+I6+J6+L6</f>
        <v>464.765</v>
      </c>
      <c r="P6" s="54">
        <v>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</row>
    <row r="7" spans="1:128" s="7" customFormat="1" ht="13.5" customHeight="1">
      <c r="A7" s="28" t="s">
        <v>37</v>
      </c>
      <c r="B7" s="28" t="s">
        <v>38</v>
      </c>
      <c r="C7" s="29" t="s">
        <v>29</v>
      </c>
      <c r="D7" s="31" t="s">
        <v>32</v>
      </c>
      <c r="E7" s="15">
        <v>90</v>
      </c>
      <c r="F7" s="16">
        <v>48.82</v>
      </c>
      <c r="G7" s="17">
        <v>48.71</v>
      </c>
      <c r="H7" s="16">
        <f>F7+G7</f>
        <v>97.53</v>
      </c>
      <c r="I7" s="15">
        <v>80</v>
      </c>
      <c r="J7" s="15">
        <v>80</v>
      </c>
      <c r="K7" s="16">
        <v>71.61</v>
      </c>
      <c r="L7" s="18">
        <f>K7*1.5</f>
        <v>107.41499999999999</v>
      </c>
      <c r="M7" s="18">
        <f>I7+J7+L7</f>
        <v>267.41499999999996</v>
      </c>
      <c r="N7" s="50"/>
      <c r="O7" s="18">
        <f>E7+H7+I7+J7+L7</f>
        <v>454.94499999999994</v>
      </c>
      <c r="P7" s="14">
        <v>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</row>
    <row r="8" spans="1:128" s="7" customFormat="1" ht="13.5" customHeight="1">
      <c r="A8" s="28" t="s">
        <v>17</v>
      </c>
      <c r="B8" s="28" t="s">
        <v>36</v>
      </c>
      <c r="C8" s="29" t="s">
        <v>29</v>
      </c>
      <c r="D8" s="31" t="s">
        <v>32</v>
      </c>
      <c r="E8" s="15">
        <v>80</v>
      </c>
      <c r="F8" s="16">
        <v>45.02</v>
      </c>
      <c r="G8" s="17">
        <v>44.91</v>
      </c>
      <c r="H8" s="16">
        <f>F8+G8</f>
        <v>89.93</v>
      </c>
      <c r="I8" s="15">
        <v>82</v>
      </c>
      <c r="J8" s="15">
        <v>75</v>
      </c>
      <c r="K8" s="16">
        <v>66.28</v>
      </c>
      <c r="L8" s="18">
        <f>K8*1.5</f>
        <v>99.42</v>
      </c>
      <c r="M8" s="18">
        <f>I8+J8+L8</f>
        <v>256.42</v>
      </c>
      <c r="N8" s="50"/>
      <c r="O8" s="18">
        <f>E8+H8+I8+J8+L8</f>
        <v>426.35</v>
      </c>
      <c r="P8" s="14">
        <v>3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</row>
    <row r="9" spans="1:128" s="7" customFormat="1" ht="13.5" customHeight="1">
      <c r="A9" s="28" t="s">
        <v>34</v>
      </c>
      <c r="B9" s="28" t="s">
        <v>35</v>
      </c>
      <c r="C9" s="29" t="s">
        <v>29</v>
      </c>
      <c r="D9" s="31" t="s">
        <v>32</v>
      </c>
      <c r="E9" s="15">
        <v>75</v>
      </c>
      <c r="F9" s="16">
        <v>54.55</v>
      </c>
      <c r="G9" s="17">
        <v>52.37</v>
      </c>
      <c r="H9" s="16">
        <f>F9+G9</f>
        <v>106.91999999999999</v>
      </c>
      <c r="I9" s="15">
        <v>78</v>
      </c>
      <c r="J9" s="15">
        <v>70</v>
      </c>
      <c r="K9" s="16">
        <v>60.13</v>
      </c>
      <c r="L9" s="18">
        <f>K9*1.5</f>
        <v>90.19500000000001</v>
      </c>
      <c r="M9" s="18">
        <f>I9+J9+L9</f>
        <v>238.195</v>
      </c>
      <c r="N9" s="50"/>
      <c r="O9" s="18">
        <f>E9+H9+I9+J9+L9</f>
        <v>420.11499999999995</v>
      </c>
      <c r="P9" s="14">
        <v>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0" spans="1:128" s="7" customFormat="1" ht="13.5" customHeight="1">
      <c r="A10" s="28" t="s">
        <v>13</v>
      </c>
      <c r="B10" s="28" t="s">
        <v>13</v>
      </c>
      <c r="C10" s="29" t="s">
        <v>13</v>
      </c>
      <c r="D10" s="15" t="s">
        <v>13</v>
      </c>
      <c r="E10" s="15"/>
      <c r="F10" s="16"/>
      <c r="G10" s="17"/>
      <c r="H10" s="16"/>
      <c r="I10" s="15"/>
      <c r="J10" s="15"/>
      <c r="K10" s="16"/>
      <c r="L10" s="18"/>
      <c r="M10" s="18"/>
      <c r="N10" s="50"/>
      <c r="O10" s="18"/>
      <c r="P10" s="47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</row>
    <row r="11" spans="1:128" s="7" customFormat="1" ht="13.5" customHeight="1">
      <c r="A11" s="28" t="s">
        <v>21</v>
      </c>
      <c r="B11" s="28" t="s">
        <v>22</v>
      </c>
      <c r="C11" s="29" t="s">
        <v>27</v>
      </c>
      <c r="D11" s="15" t="s">
        <v>46</v>
      </c>
      <c r="E11" s="15">
        <v>85</v>
      </c>
      <c r="F11" s="16">
        <v>45.77</v>
      </c>
      <c r="G11" s="17">
        <v>42.22</v>
      </c>
      <c r="H11" s="16">
        <f>F11+G11</f>
        <v>87.99000000000001</v>
      </c>
      <c r="I11" s="15">
        <v>92</v>
      </c>
      <c r="J11" s="15">
        <v>55</v>
      </c>
      <c r="K11" s="16">
        <v>63.91</v>
      </c>
      <c r="L11" s="18">
        <f>K11*1.5</f>
        <v>95.865</v>
      </c>
      <c r="M11" s="18">
        <f>I11+J11+L11</f>
        <v>242.865</v>
      </c>
      <c r="N11" s="50"/>
      <c r="O11" s="18">
        <f>E11+H11+I11+J11+L11</f>
        <v>415.855</v>
      </c>
      <c r="P11" s="54">
        <v>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1:16" s="10" customFormat="1" ht="13.5" customHeight="1">
      <c r="A12" s="28" t="s">
        <v>17</v>
      </c>
      <c r="B12" s="28" t="s">
        <v>28</v>
      </c>
      <c r="C12" s="29" t="s">
        <v>29</v>
      </c>
      <c r="D12" s="15" t="s">
        <v>47</v>
      </c>
      <c r="E12" s="15">
        <v>65</v>
      </c>
      <c r="F12" s="16">
        <v>43.12</v>
      </c>
      <c r="G12" s="17">
        <v>40.66</v>
      </c>
      <c r="H12" s="16">
        <f>F12+G12</f>
        <v>83.78</v>
      </c>
      <c r="I12" s="15">
        <v>60</v>
      </c>
      <c r="J12" s="15">
        <v>20</v>
      </c>
      <c r="K12" s="16">
        <v>62.72</v>
      </c>
      <c r="L12" s="18">
        <f>K12*1.5</f>
        <v>94.08</v>
      </c>
      <c r="M12" s="18">
        <f>I12+J12+L12</f>
        <v>174.07999999999998</v>
      </c>
      <c r="N12" s="50"/>
      <c r="O12" s="18">
        <f>E12+H12+I12+J12+L12</f>
        <v>322.86</v>
      </c>
      <c r="P12" s="14">
        <v>2</v>
      </c>
    </row>
    <row r="13" spans="1:128" s="7" customFormat="1" ht="13.5" customHeight="1">
      <c r="A13" s="28"/>
      <c r="B13" s="28"/>
      <c r="C13" s="29"/>
      <c r="D13" s="15"/>
      <c r="E13" s="15"/>
      <c r="F13" s="16"/>
      <c r="G13" s="17"/>
      <c r="H13" s="16"/>
      <c r="I13" s="15"/>
      <c r="J13" s="15"/>
      <c r="K13" s="16"/>
      <c r="L13" s="18"/>
      <c r="M13" s="18"/>
      <c r="N13" s="50"/>
      <c r="O13" s="18"/>
      <c r="P13" s="4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</row>
    <row r="14" spans="1:128" s="7" customFormat="1" ht="13.5" customHeight="1">
      <c r="A14" s="28" t="s">
        <v>25</v>
      </c>
      <c r="B14" s="28" t="s">
        <v>26</v>
      </c>
      <c r="C14" s="29" t="s">
        <v>20</v>
      </c>
      <c r="D14" s="15" t="s">
        <v>47</v>
      </c>
      <c r="E14" s="15">
        <v>95</v>
      </c>
      <c r="F14" s="16">
        <v>48.29</v>
      </c>
      <c r="G14" s="17">
        <v>43.78</v>
      </c>
      <c r="H14" s="16">
        <f>F14+G14</f>
        <v>92.07</v>
      </c>
      <c r="I14" s="15">
        <v>90</v>
      </c>
      <c r="J14" s="15">
        <v>85</v>
      </c>
      <c r="K14" s="16">
        <v>61.03</v>
      </c>
      <c r="L14" s="18">
        <f>K14*1.5</f>
        <v>91.545</v>
      </c>
      <c r="M14" s="18">
        <f>I14+J14+L14</f>
        <v>266.545</v>
      </c>
      <c r="N14" s="50"/>
      <c r="O14" s="18">
        <f>E14+H14+I14+J14+L14</f>
        <v>453.615</v>
      </c>
      <c r="P14" s="47">
        <v>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</row>
    <row r="15" spans="1:128" s="35" customFormat="1" ht="13.5" customHeight="1">
      <c r="A15" s="28" t="s">
        <v>43</v>
      </c>
      <c r="B15" s="28" t="s">
        <v>44</v>
      </c>
      <c r="C15" s="43" t="s">
        <v>45</v>
      </c>
      <c r="D15" s="15" t="s">
        <v>47</v>
      </c>
      <c r="E15" s="15">
        <v>100</v>
      </c>
      <c r="F15" s="16">
        <v>42.07</v>
      </c>
      <c r="G15" s="17">
        <v>41.47</v>
      </c>
      <c r="H15" s="16">
        <f>F15+G15</f>
        <v>83.53999999999999</v>
      </c>
      <c r="I15" s="15">
        <v>80</v>
      </c>
      <c r="J15" s="15">
        <v>50</v>
      </c>
      <c r="K15" s="16">
        <v>56.56</v>
      </c>
      <c r="L15" s="18">
        <f>K15*1.5</f>
        <v>84.84</v>
      </c>
      <c r="M15" s="18">
        <f>I15+J15+L15</f>
        <v>214.84</v>
      </c>
      <c r="N15" s="50"/>
      <c r="O15" s="18">
        <f>E15+H15+I15+J15+L15</f>
        <v>398.38</v>
      </c>
      <c r="P15" s="14">
        <v>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</row>
    <row r="16" spans="1:16" s="10" customFormat="1" ht="13.5" customHeight="1">
      <c r="A16" s="28" t="s">
        <v>19</v>
      </c>
      <c r="B16" s="28" t="s">
        <v>18</v>
      </c>
      <c r="C16" s="29" t="s">
        <v>20</v>
      </c>
      <c r="D16" s="15" t="s">
        <v>47</v>
      </c>
      <c r="E16" s="15">
        <v>85</v>
      </c>
      <c r="F16" s="16">
        <v>34.09</v>
      </c>
      <c r="G16" s="17">
        <v>33.76</v>
      </c>
      <c r="H16" s="16">
        <f>F16+G16</f>
        <v>67.85</v>
      </c>
      <c r="I16" s="15">
        <v>80</v>
      </c>
      <c r="J16" s="15">
        <v>70</v>
      </c>
      <c r="K16" s="16">
        <v>59.13</v>
      </c>
      <c r="L16" s="18">
        <f>K16*1.5</f>
        <v>88.69500000000001</v>
      </c>
      <c r="M16" s="18">
        <f>I16+J16+L16</f>
        <v>238.695</v>
      </c>
      <c r="N16" s="50"/>
      <c r="O16" s="18">
        <f>E16+H16+I16+J16+L16</f>
        <v>391.545</v>
      </c>
      <c r="P16" s="14">
        <v>3</v>
      </c>
    </row>
    <row r="17" spans="1:16" s="10" customFormat="1" ht="13.5" customHeight="1">
      <c r="A17" s="28" t="s">
        <v>41</v>
      </c>
      <c r="B17" s="28" t="s">
        <v>42</v>
      </c>
      <c r="C17" s="43" t="s">
        <v>29</v>
      </c>
      <c r="D17" s="15" t="s">
        <v>47</v>
      </c>
      <c r="E17" s="15">
        <v>60</v>
      </c>
      <c r="F17" s="16">
        <v>41.99</v>
      </c>
      <c r="G17" s="17">
        <v>41.17</v>
      </c>
      <c r="H17" s="16">
        <f>F17+G17</f>
        <v>83.16</v>
      </c>
      <c r="I17" s="15">
        <v>66</v>
      </c>
      <c r="J17" s="15">
        <v>40</v>
      </c>
      <c r="K17" s="16">
        <v>64.18</v>
      </c>
      <c r="L17" s="18">
        <f>K17*1.5</f>
        <v>96.27000000000001</v>
      </c>
      <c r="M17" s="18">
        <f>I17+J17+L17</f>
        <v>202.27</v>
      </c>
      <c r="N17" s="50"/>
      <c r="O17" s="18">
        <f>E17+H17+I17+J17+L17</f>
        <v>345.43</v>
      </c>
      <c r="P17" s="14">
        <v>4</v>
      </c>
    </row>
    <row r="18" spans="1:16" s="10" customFormat="1" ht="13.5" customHeight="1">
      <c r="A18" s="28" t="s">
        <v>39</v>
      </c>
      <c r="B18" s="28" t="s">
        <v>40</v>
      </c>
      <c r="C18" s="43" t="s">
        <v>48</v>
      </c>
      <c r="D18" s="15" t="s">
        <v>47</v>
      </c>
      <c r="E18" s="15">
        <v>85</v>
      </c>
      <c r="F18" s="16">
        <v>36.68</v>
      </c>
      <c r="G18" s="17">
        <v>33.44</v>
      </c>
      <c r="H18" s="16">
        <f>F18+G18</f>
        <v>70.12</v>
      </c>
      <c r="I18" s="15">
        <v>70</v>
      </c>
      <c r="J18" s="15">
        <v>35</v>
      </c>
      <c r="K18" s="16">
        <v>48.24</v>
      </c>
      <c r="L18" s="18">
        <f>K18*1.5</f>
        <v>72.36</v>
      </c>
      <c r="M18" s="18">
        <f>I18+J18+L18</f>
        <v>177.36</v>
      </c>
      <c r="N18" s="50"/>
      <c r="O18" s="18">
        <f>E18+H18+I18+J18+L18</f>
        <v>332.48</v>
      </c>
      <c r="P18" s="14">
        <v>5</v>
      </c>
    </row>
    <row r="19" spans="1:16" s="10" customFormat="1" ht="13.5" customHeight="1">
      <c r="A19" s="28"/>
      <c r="B19" s="28"/>
      <c r="C19" s="43"/>
      <c r="D19" s="15"/>
      <c r="E19" s="15"/>
      <c r="F19" s="16"/>
      <c r="G19" s="17"/>
      <c r="H19" s="16"/>
      <c r="I19" s="15"/>
      <c r="J19" s="15"/>
      <c r="K19" s="16"/>
      <c r="L19" s="18"/>
      <c r="M19" s="18"/>
      <c r="N19" s="50"/>
      <c r="O19" s="18"/>
      <c r="P19" s="14"/>
    </row>
    <row r="20" spans="1:16" s="10" customFormat="1" ht="13.5" customHeight="1">
      <c r="A20" s="28" t="s">
        <v>51</v>
      </c>
      <c r="B20" s="28" t="s">
        <v>52</v>
      </c>
      <c r="C20" s="43" t="s">
        <v>48</v>
      </c>
      <c r="D20" s="15" t="s">
        <v>55</v>
      </c>
      <c r="E20" s="15">
        <v>75</v>
      </c>
      <c r="F20" s="16">
        <v>48.12</v>
      </c>
      <c r="G20" s="17">
        <v>44.29</v>
      </c>
      <c r="H20" s="16">
        <f>F20+G20</f>
        <v>92.41</v>
      </c>
      <c r="I20" s="15">
        <v>86</v>
      </c>
      <c r="J20" s="15">
        <v>40</v>
      </c>
      <c r="K20" s="16">
        <v>42.94</v>
      </c>
      <c r="L20" s="18">
        <f>K20*1.5</f>
        <v>64.41</v>
      </c>
      <c r="M20" s="18">
        <f>I20+J20+L20</f>
        <v>190.41</v>
      </c>
      <c r="N20" s="50"/>
      <c r="O20" s="18">
        <f>E20+H20+I20+J20+L20</f>
        <v>357.81999999999994</v>
      </c>
      <c r="P20" s="54">
        <v>1</v>
      </c>
    </row>
    <row r="21" spans="1:16" s="10" customFormat="1" ht="13.5" customHeight="1">
      <c r="A21" s="28"/>
      <c r="B21" s="28"/>
      <c r="C21" s="43"/>
      <c r="D21" s="15"/>
      <c r="E21" s="15"/>
      <c r="F21" s="16"/>
      <c r="G21" s="17"/>
      <c r="H21" s="16"/>
      <c r="I21" s="15"/>
      <c r="J21" s="15"/>
      <c r="K21" s="16"/>
      <c r="L21" s="18"/>
      <c r="M21" s="18"/>
      <c r="N21" s="50"/>
      <c r="O21" s="18"/>
      <c r="P21" s="14"/>
    </row>
    <row r="22" spans="1:16" s="10" customFormat="1" ht="13.5" customHeight="1">
      <c r="A22" s="28" t="s">
        <v>49</v>
      </c>
      <c r="B22" s="28" t="s">
        <v>50</v>
      </c>
      <c r="C22" s="43" t="s">
        <v>53</v>
      </c>
      <c r="D22" s="15" t="s">
        <v>54</v>
      </c>
      <c r="E22" s="15"/>
      <c r="F22" s="16"/>
      <c r="G22" s="17"/>
      <c r="H22" s="16"/>
      <c r="I22" s="15">
        <v>42</v>
      </c>
      <c r="J22" s="15">
        <v>10</v>
      </c>
      <c r="K22" s="16">
        <v>61.54</v>
      </c>
      <c r="L22" s="18">
        <f>K22*1.5</f>
        <v>92.31</v>
      </c>
      <c r="M22" s="18">
        <f>I22+J22+L22</f>
        <v>144.31</v>
      </c>
      <c r="N22" s="53">
        <v>1</v>
      </c>
      <c r="O22" s="18"/>
      <c r="P22" s="14"/>
    </row>
    <row r="23" spans="1:16" s="10" customFormat="1" ht="13.5" customHeight="1">
      <c r="A23" s="28"/>
      <c r="B23" s="28"/>
      <c r="C23" s="43"/>
      <c r="D23" s="15"/>
      <c r="E23" s="15"/>
      <c r="F23" s="16"/>
      <c r="G23" s="17"/>
      <c r="H23" s="16"/>
      <c r="I23" s="15"/>
      <c r="J23" s="15"/>
      <c r="K23" s="16"/>
      <c r="L23" s="18"/>
      <c r="M23" s="18"/>
      <c r="N23" s="50"/>
      <c r="O23" s="18"/>
      <c r="P23" s="14"/>
    </row>
    <row r="24" spans="1:16" s="34" customFormat="1" ht="13.5" customHeight="1">
      <c r="A24" s="33"/>
      <c r="B24" s="33"/>
      <c r="C24" s="37"/>
      <c r="D24" s="36"/>
      <c r="E24" s="15"/>
      <c r="F24" s="16"/>
      <c r="G24" s="17"/>
      <c r="H24" s="16"/>
      <c r="I24" s="15"/>
      <c r="J24" s="15"/>
      <c r="K24" s="16"/>
      <c r="L24" s="18"/>
      <c r="M24" s="18"/>
      <c r="N24" s="50"/>
      <c r="O24" s="18"/>
      <c r="P24" s="14"/>
    </row>
    <row r="25" spans="1:16" s="34" customFormat="1" ht="13.5" customHeight="1">
      <c r="A25" s="38"/>
      <c r="B25" s="38"/>
      <c r="C25" s="39"/>
      <c r="D25" s="40"/>
      <c r="E25" s="12"/>
      <c r="F25" s="8"/>
      <c r="G25" s="13"/>
      <c r="H25" s="8"/>
      <c r="I25" s="12"/>
      <c r="J25" s="12"/>
      <c r="K25" s="8"/>
      <c r="L25" s="9"/>
      <c r="M25" s="9"/>
      <c r="N25" s="49"/>
      <c r="O25" s="9"/>
      <c r="P25" s="11"/>
    </row>
    <row r="26" spans="1:16" s="10" customFormat="1" ht="13.5" customHeight="1">
      <c r="A26" s="21"/>
      <c r="B26" s="41"/>
      <c r="C26" s="42"/>
      <c r="D26" s="12"/>
      <c r="E26" s="12"/>
      <c r="F26" s="8"/>
      <c r="G26" s="13"/>
      <c r="H26" s="8"/>
      <c r="I26" s="12"/>
      <c r="J26" s="12"/>
      <c r="K26" s="8"/>
      <c r="L26" s="9"/>
      <c r="M26" s="9"/>
      <c r="N26" s="49"/>
      <c r="O26" s="9"/>
      <c r="P26" s="11"/>
    </row>
    <row r="27" spans="11:15" ht="12.75">
      <c r="K27" s="56"/>
      <c r="L27" s="56"/>
      <c r="M27" s="56"/>
      <c r="N27" s="56"/>
      <c r="O27" s="56"/>
    </row>
    <row r="28" spans="11:15" ht="12.75">
      <c r="K28" s="56"/>
      <c r="L28" s="56"/>
      <c r="M28" s="56"/>
      <c r="N28" s="56"/>
      <c r="O28" s="56"/>
    </row>
    <row r="29" spans="7:14" ht="12.75">
      <c r="G29" s="59"/>
      <c r="H29" s="59"/>
      <c r="I29" s="59"/>
      <c r="J29" s="59"/>
      <c r="K29" s="59"/>
      <c r="L29" s="59"/>
      <c r="M29" s="45"/>
      <c r="N29" s="48"/>
    </row>
    <row r="30" spans="7:15" ht="12.75">
      <c r="G30" s="45"/>
      <c r="H30" s="44"/>
      <c r="I30" s="44"/>
      <c r="K30" s="44"/>
      <c r="L30" s="44"/>
      <c r="M30" s="44"/>
      <c r="N30" s="51"/>
      <c r="O30" s="44"/>
    </row>
    <row r="31" spans="11:15" ht="12.75">
      <c r="K31" s="56"/>
      <c r="L31" s="56"/>
      <c r="M31" s="56"/>
      <c r="N31" s="56"/>
      <c r="O31" s="56"/>
    </row>
  </sheetData>
  <sheetProtection/>
  <mergeCells count="9">
    <mergeCell ref="A1:P1"/>
    <mergeCell ref="A2:P2"/>
    <mergeCell ref="K28:O28"/>
    <mergeCell ref="K31:O31"/>
    <mergeCell ref="F4:H4"/>
    <mergeCell ref="G29:L29"/>
    <mergeCell ref="O4:P4"/>
    <mergeCell ref="K4:L4"/>
    <mergeCell ref="K27:O27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2020-10-12T12:40:11Z</cp:lastPrinted>
  <dcterms:created xsi:type="dcterms:W3CDTF">2000-04-20T06:06:45Z</dcterms:created>
  <dcterms:modified xsi:type="dcterms:W3CDTF">2022-09-19T07:04:54Z</dcterms:modified>
  <cp:category/>
  <cp:version/>
  <cp:contentType/>
  <cp:contentStatus/>
</cp:coreProperties>
</file>